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tabRatio="625" firstSheet="3" activeTab="3"/>
  </bookViews>
  <sheets>
    <sheet name="Судьи Equipment" sheetId="1" r:id="rId1"/>
    <sheet name="Правила" sheetId="2" r:id="rId2"/>
    <sheet name="Порядок Секций" sheetId="3" r:id="rId3"/>
    <sheet name="Этап 2" sheetId="4" r:id="rId4"/>
    <sheet name="Этап 2 (Абсолют)" sheetId="5" r:id="rId5"/>
  </sheets>
  <definedNames>
    <definedName name="_xlnm.Print_Area" localSheetId="2">'Порядок Секций'!$A$1:$I$48</definedName>
    <definedName name="_xlnm.Print_Area" localSheetId="0">'Судьи Equipment'!$A$1:$P$33</definedName>
    <definedName name="_xlnm.Print_Area" localSheetId="3">'Этап 2'!$A$1:$AW$15</definedName>
    <definedName name="_xlnm.Print_Area" localSheetId="4">'Этап 2 (Абсолют)'!$A$1:$AP$28</definedName>
  </definedNames>
  <calcPr fullCalcOnLoad="1"/>
</workbook>
</file>

<file path=xl/sharedStrings.xml><?xml version="1.0" encoding="utf-8"?>
<sst xmlns="http://schemas.openxmlformats.org/spreadsheetml/2006/main" count="1198" uniqueCount="274">
  <si>
    <t>про ремни и ближний свет фар</t>
  </si>
  <si>
    <t>карусельная гонка</t>
  </si>
  <si>
    <t>вывешивать результаты для проверки</t>
  </si>
  <si>
    <t>схема передвижения участников</t>
  </si>
  <si>
    <t>запрещена перевозка людей в спортивных автомобилях</t>
  </si>
  <si>
    <t>Не ездить с участниками</t>
  </si>
  <si>
    <t>3</t>
  </si>
  <si>
    <t>Сообщать результаты прохождения секции</t>
  </si>
  <si>
    <t>2</t>
  </si>
  <si>
    <t>Сообщать об окончании работы в секции и перемещении в следующую</t>
  </si>
  <si>
    <t>1</t>
  </si>
  <si>
    <t>Брифинг для Судей</t>
  </si>
  <si>
    <t>Обновлять информацию на доске объявлений о результатах Карусели и  Трила категории Триал</t>
  </si>
  <si>
    <t>20</t>
  </si>
  <si>
    <t>Выстроить участников</t>
  </si>
  <si>
    <t>19</t>
  </si>
  <si>
    <t>Расставить судей по трассе</t>
  </si>
  <si>
    <t>18</t>
  </si>
  <si>
    <t>Порядок прохождения секций между заездами в категории Триал</t>
  </si>
  <si>
    <t>17.4</t>
  </si>
  <si>
    <t>Результаты Триала и порядок старта в Карусели</t>
  </si>
  <si>
    <t>17.3</t>
  </si>
  <si>
    <t>Выписку из частного регламента по результатам строительства карусели</t>
  </si>
  <si>
    <t>17.2</t>
  </si>
  <si>
    <t>Схему трассы и расположения секций для категории Триал</t>
  </si>
  <si>
    <t>17.1</t>
  </si>
  <si>
    <t>Вывесить на доску объявлений</t>
  </si>
  <si>
    <t>17</t>
  </si>
  <si>
    <t>Составить схему трассы и продумать расстановку судей</t>
  </si>
  <si>
    <t>16</t>
  </si>
  <si>
    <t>День 3 (воскресенье)</t>
  </si>
  <si>
    <t>Составить выписку из частного регламента на 2-й день по результатам строительства карусели</t>
  </si>
  <si>
    <t>15</t>
  </si>
  <si>
    <t>Подсчитать результаты Триала</t>
  </si>
  <si>
    <t>14</t>
  </si>
  <si>
    <t>Обновлять информацию на доске объявлений о результатах Трила</t>
  </si>
  <si>
    <t>13</t>
  </si>
  <si>
    <t>Схему расположения секций</t>
  </si>
  <si>
    <t>12.3</t>
  </si>
  <si>
    <t>Выписку из частного регламента</t>
  </si>
  <si>
    <t>12.2</t>
  </si>
  <si>
    <t>Список участников (разбитых на подгруппы)</t>
  </si>
  <si>
    <t>12.1</t>
  </si>
  <si>
    <t>12</t>
  </si>
  <si>
    <t>Разбить участников по группам / подгруппам</t>
  </si>
  <si>
    <t>11</t>
  </si>
  <si>
    <t>Провести жеребьевку</t>
  </si>
  <si>
    <t>10</t>
  </si>
  <si>
    <t>Составить схему расположения секций (6 шт)</t>
  </si>
  <si>
    <t>9</t>
  </si>
  <si>
    <t>Пронумеровать секции</t>
  </si>
  <si>
    <t>8</t>
  </si>
  <si>
    <t>День 2 (суббота)</t>
  </si>
  <si>
    <t>Составить выписку из частного регламента</t>
  </si>
  <si>
    <t>Разбить судей по группам / подгруппам</t>
  </si>
  <si>
    <t>Определить порядок прохождения секций группами / подгруппами</t>
  </si>
  <si>
    <t xml:space="preserve">Определить количество групп / подгрупп </t>
  </si>
  <si>
    <t>Количество секций</t>
  </si>
  <si>
    <t>Список судей</t>
  </si>
  <si>
    <t>Список участников</t>
  </si>
  <si>
    <t>День 1 (пятница)</t>
  </si>
  <si>
    <t>Секция 9</t>
  </si>
  <si>
    <t>Секция 1</t>
  </si>
  <si>
    <t>Секция 3</t>
  </si>
  <si>
    <t>Секция 13</t>
  </si>
  <si>
    <t>Секция 11</t>
  </si>
  <si>
    <t>Секция 5</t>
  </si>
  <si>
    <t>Секция 7</t>
  </si>
  <si>
    <t>Триал В2</t>
  </si>
  <si>
    <r>
      <t>Триал В1</t>
    </r>
    <r>
      <rPr>
        <sz val="10"/>
        <rFont val="Arial Cyr"/>
        <family val="0"/>
      </rPr>
      <t xml:space="preserve"> </t>
    </r>
  </si>
  <si>
    <t>Секция 15</t>
  </si>
  <si>
    <t>ATV</t>
  </si>
  <si>
    <t>Спринт В2</t>
  </si>
  <si>
    <t>#7</t>
  </si>
  <si>
    <t>#6</t>
  </si>
  <si>
    <t>#5</t>
  </si>
  <si>
    <t>#4</t>
  </si>
  <si>
    <t>#3</t>
  </si>
  <si>
    <t>#2</t>
  </si>
  <si>
    <t>#1</t>
  </si>
  <si>
    <t xml:space="preserve">Спринт В1 </t>
  </si>
  <si>
    <t>ПОРЯДОК ПРОХОЖДЕНИЯ СЕКЦИЙ</t>
  </si>
  <si>
    <t>#8</t>
  </si>
  <si>
    <t>Порядок прохождения секций</t>
  </si>
  <si>
    <t>УАЗ</t>
  </si>
  <si>
    <t>88</t>
  </si>
  <si>
    <t>Сузуки Витара</t>
  </si>
  <si>
    <t>Джип Врэнглер</t>
  </si>
  <si>
    <t>03</t>
  </si>
  <si>
    <t>Митсубиси Паджеро</t>
  </si>
  <si>
    <t>44</t>
  </si>
  <si>
    <t>29</t>
  </si>
  <si>
    <t>4</t>
  </si>
  <si>
    <t>Минск</t>
  </si>
  <si>
    <t>Ниссан Патрол</t>
  </si>
  <si>
    <t>Range Rover</t>
  </si>
  <si>
    <t>59</t>
  </si>
  <si>
    <t>МЕСТО</t>
  </si>
  <si>
    <t xml:space="preserve">Сумма Штрафных очков </t>
  </si>
  <si>
    <t>Город</t>
  </si>
  <si>
    <t>Экипаж</t>
  </si>
  <si>
    <t>Автомобиль</t>
  </si>
  <si>
    <t>Стартовый номер</t>
  </si>
  <si>
    <t>5</t>
  </si>
  <si>
    <t>Гомель</t>
  </si>
  <si>
    <t>Емельяненко Александр \ Якубенко Сергей</t>
  </si>
  <si>
    <t>08</t>
  </si>
  <si>
    <t>Титов Юрий \ Лещинский Иван</t>
  </si>
  <si>
    <t>Гродно</t>
  </si>
  <si>
    <t>Сумма очков "Триал" + "Карусельная гонка"</t>
  </si>
  <si>
    <t>Очки по результату заезда</t>
  </si>
  <si>
    <t>Место по результату заезда</t>
  </si>
  <si>
    <t>Время прохождения</t>
  </si>
  <si>
    <t>Кругов прой-дено</t>
  </si>
  <si>
    <t>Порядок старта</t>
  </si>
  <si>
    <t>ОЧКИ карусель</t>
  </si>
  <si>
    <t>МЕСТО карусель</t>
  </si>
  <si>
    <t>Очки по результату 4-х заездов</t>
  </si>
  <si>
    <t>Заезд 4</t>
  </si>
  <si>
    <t>Место по результату 3-х заездов</t>
  </si>
  <si>
    <t>Очки по результату 3-х заездов</t>
  </si>
  <si>
    <t>Заезд 3</t>
  </si>
  <si>
    <t>Место по результату 2-х заездов</t>
  </si>
  <si>
    <t>Очки по результату 2-х заездов</t>
  </si>
  <si>
    <t>Заезд 2</t>
  </si>
  <si>
    <t>Заезд 1</t>
  </si>
  <si>
    <t>Кругов прой-дено всего</t>
  </si>
  <si>
    <t>"Карусельная гонка"</t>
  </si>
  <si>
    <t>7</t>
  </si>
  <si>
    <t>Ниссан Террано</t>
  </si>
  <si>
    <t>50</t>
  </si>
  <si>
    <t>6</t>
  </si>
  <si>
    <t>Брест</t>
  </si>
  <si>
    <t>82</t>
  </si>
  <si>
    <t>Жодино</t>
  </si>
  <si>
    <t>99</t>
  </si>
  <si>
    <t>89</t>
  </si>
  <si>
    <t>35</t>
  </si>
  <si>
    <t>ОЧКИ триал</t>
  </si>
  <si>
    <t>Место триал</t>
  </si>
  <si>
    <t>Штрафные очки Секция 15</t>
  </si>
  <si>
    <t>Штрафные очки Секция 13</t>
  </si>
  <si>
    <t>Штрафные очки Секция 11</t>
  </si>
  <si>
    <t>Штрафные очки Секция 9</t>
  </si>
  <si>
    <t>Штрафные очки Секция 7</t>
  </si>
  <si>
    <t>Штрафные очки Секция 5</t>
  </si>
  <si>
    <t>Штрафные очки Секция 3</t>
  </si>
  <si>
    <t>Штрафные очки Секция 1</t>
  </si>
  <si>
    <t xml:space="preserve"> "Триал" </t>
  </si>
  <si>
    <t>Порядок старта в секциях</t>
  </si>
  <si>
    <t>-й этап открытого кубка Республики Белорусь по джип-триалу</t>
  </si>
  <si>
    <t>Сысоев Руслан</t>
  </si>
  <si>
    <t>Никулин Андрей</t>
  </si>
  <si>
    <t>Ткачев Иван</t>
  </si>
  <si>
    <t>Горох Вова</t>
  </si>
  <si>
    <t>"Романыч"</t>
  </si>
  <si>
    <t xml:space="preserve">Гнатюк Саша </t>
  </si>
  <si>
    <t>Цитриков Витя</t>
  </si>
  <si>
    <t>Ломако Оля</t>
  </si>
  <si>
    <t>Булойчик Вова</t>
  </si>
  <si>
    <t>Астафьев Вася</t>
  </si>
  <si>
    <t>"Мандарин"</t>
  </si>
  <si>
    <t>Шестопалов Андрей</t>
  </si>
  <si>
    <t>"Ерема"</t>
  </si>
  <si>
    <t>Ермяков Дима</t>
  </si>
  <si>
    <t>"Борода"</t>
  </si>
  <si>
    <t>Ломако Дима</t>
  </si>
  <si>
    <t>Позывной</t>
  </si>
  <si>
    <t>Связь</t>
  </si>
  <si>
    <t>ФИО</t>
  </si>
  <si>
    <t>№</t>
  </si>
  <si>
    <t>Стенд</t>
  </si>
  <si>
    <t>Мегафон</t>
  </si>
  <si>
    <t>Огнетушит</t>
  </si>
  <si>
    <t>Кувалда</t>
  </si>
  <si>
    <t>Изолента</t>
  </si>
  <si>
    <t>Рулетка</t>
  </si>
  <si>
    <t>Свисток</t>
  </si>
  <si>
    <t>Секундом</t>
  </si>
  <si>
    <t>Планшет</t>
  </si>
  <si>
    <t>Гарнитура</t>
  </si>
  <si>
    <t>Рация</t>
  </si>
  <si>
    <t>Плащ</t>
  </si>
  <si>
    <t>Кепка</t>
  </si>
  <si>
    <t>Жилетка</t>
  </si>
  <si>
    <t>Катег</t>
  </si>
  <si>
    <t>Список выданного equipmenta</t>
  </si>
  <si>
    <t>1-2</t>
  </si>
  <si>
    <t>97</t>
  </si>
  <si>
    <t>95</t>
  </si>
  <si>
    <t>Речица</t>
  </si>
  <si>
    <t>Титовец Юрий \ Стрельченко Александр</t>
  </si>
  <si>
    <t>Москвич</t>
  </si>
  <si>
    <t>75</t>
  </si>
  <si>
    <t>Категория В2 Триал</t>
  </si>
  <si>
    <t>48</t>
  </si>
  <si>
    <t>Мерседес Г</t>
  </si>
  <si>
    <t>47</t>
  </si>
  <si>
    <t>Туманов Артур / Туманов Степан</t>
  </si>
  <si>
    <t>Джип Рэнглер</t>
  </si>
  <si>
    <t xml:space="preserve">Категория В1 Триал </t>
  </si>
  <si>
    <t>3-4</t>
  </si>
  <si>
    <t>Шкута Сергей / Пикапович Александр</t>
  </si>
  <si>
    <t>Джип-Рэнглер</t>
  </si>
  <si>
    <t xml:space="preserve">Панько Дмитрий \ Юшкевич Александр </t>
  </si>
  <si>
    <t xml:space="preserve">Белюга Игорь \ Грищенко Евгений </t>
  </si>
  <si>
    <t>Могилев</t>
  </si>
  <si>
    <t>Категория В1 Спринт</t>
  </si>
  <si>
    <t>Жлобин</t>
  </si>
  <si>
    <t>Шик Сергей \ Деминковец Александр</t>
  </si>
  <si>
    <t>76</t>
  </si>
  <si>
    <t>Богданов Дима</t>
  </si>
  <si>
    <t>Василевский Вова</t>
  </si>
  <si>
    <t>Гончаревич Сергей</t>
  </si>
  <si>
    <t>Добровольский Денис</t>
  </si>
  <si>
    <t>Доморонок Дмитрий</t>
  </si>
  <si>
    <t>Каленкович Саша</t>
  </si>
  <si>
    <t>Тарасевич Егор</t>
  </si>
  <si>
    <t>Староверов Лёня</t>
  </si>
  <si>
    <t>Эстрин Женя</t>
  </si>
  <si>
    <t>Истюничев Илья</t>
  </si>
  <si>
    <t>Истюничев Папа</t>
  </si>
  <si>
    <t>Егор</t>
  </si>
  <si>
    <t>Гончаревич</t>
  </si>
  <si>
    <t>Староверов</t>
  </si>
  <si>
    <t>Василевский</t>
  </si>
  <si>
    <t>Домаронок</t>
  </si>
  <si>
    <t>Каленкович</t>
  </si>
  <si>
    <t>Слепухин Паша</t>
  </si>
  <si>
    <t>Слепухин</t>
  </si>
  <si>
    <t>Истюничев Алексай</t>
  </si>
  <si>
    <t>Бурачевский Андрей</t>
  </si>
  <si>
    <t>Грек Виктор</t>
  </si>
  <si>
    <t>Корниенко Нетта</t>
  </si>
  <si>
    <t>Эстрин</t>
  </si>
  <si>
    <t xml:space="preserve">Спринт В2 </t>
  </si>
  <si>
    <t>Грек</t>
  </si>
  <si>
    <t>Бурачевский</t>
  </si>
  <si>
    <t>Корниенко</t>
  </si>
  <si>
    <t>Бирулин Владимир</t>
  </si>
  <si>
    <t>Бирулин</t>
  </si>
  <si>
    <t>Триал В1 П//гр 1</t>
  </si>
  <si>
    <t xml:space="preserve">Триал В1 П/гр2 </t>
  </si>
  <si>
    <t>Штрафные очки Секция 14</t>
  </si>
  <si>
    <t>Барановский Геннадий / Барановская Елена</t>
  </si>
  <si>
    <t>Кошелапов Виктор \ Кондратенко Артур</t>
  </si>
  <si>
    <t>39</t>
  </si>
  <si>
    <t>Фиат Уно</t>
  </si>
  <si>
    <t>Вериго Геннадий \ Вериго Валерий</t>
  </si>
  <si>
    <t>Bowler</t>
  </si>
  <si>
    <t>Савенко Сергей \ Никулин Андрей</t>
  </si>
  <si>
    <t>Москва</t>
  </si>
  <si>
    <t>Панасюк Георгий \ Панасюк Валентина</t>
  </si>
  <si>
    <t>70</t>
  </si>
  <si>
    <t>Горленко Владимир \ Васильев Валерий</t>
  </si>
  <si>
    <t>Кулик Александр \ Богомолов Михаил</t>
  </si>
  <si>
    <t>Пинчук Дмитрий \ Дробышевский Сергей</t>
  </si>
  <si>
    <t>83</t>
  </si>
  <si>
    <t>Opel Frontera</t>
  </si>
  <si>
    <t>Паршин Станислав \ Паршина Ксения</t>
  </si>
  <si>
    <t>Джип Гранд-Чероки</t>
  </si>
  <si>
    <t xml:space="preserve">Категория В2 Спринт </t>
  </si>
  <si>
    <t>Кузьминых Иван \ Кузминых Светлана</t>
  </si>
  <si>
    <t>78</t>
  </si>
  <si>
    <t>Данилейко Ольга \ Стасбк Павел</t>
  </si>
  <si>
    <t>Радченко Александр \ Кравченко Дмитрий</t>
  </si>
  <si>
    <t>Шиленков Вячеслав \ Горелый Сергей</t>
  </si>
  <si>
    <t>Сазонов Сергей \ Атрошкин Дмитрий</t>
  </si>
  <si>
    <t>Штрафные очки Секция 2</t>
  </si>
  <si>
    <t>Категория Спринт</t>
  </si>
  <si>
    <t xml:space="preserve">Категория Триал </t>
  </si>
  <si>
    <t>-й этап открытого кубка Республики Белорусь по джип-триалу (абсолют)</t>
  </si>
  <si>
    <t>Результаты 2-го этапа</t>
  </si>
  <si>
    <r>
      <t xml:space="preserve">ОЧКИ      </t>
    </r>
    <r>
      <rPr>
        <b/>
        <sz val="10"/>
        <rFont val="Arial Cyr"/>
        <family val="0"/>
      </rPr>
      <t>(в зачет кубка)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</si>
</sst>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800]dddd\,\ mmmm\ dd\,\ yyyy"/>
    <numFmt numFmtId="166" formatCode="[h]:mm:ss;@"/>
    <numFmt numFmtId="167" formatCode="[$-FC19]d\ mmmm\ yyyy\ &quot;г.&quot;"/>
    <numFmt numFmtId="168" formatCode="[$-F400]h:mm:ss\ AM/PM"/>
    <numFmt numFmtId="169" formatCode="mm:ss.0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18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/>
    </xf>
    <xf numFmtId="49" fontId="2" fillId="7" borderId="12" xfId="0" applyNumberFormat="1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49" fontId="5" fillId="7" borderId="12" xfId="0" applyNumberFormat="1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49" fontId="5" fillId="7" borderId="16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9" fontId="2" fillId="7" borderId="18" xfId="0" applyNumberFormat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0" fontId="5" fillId="7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7" fontId="0" fillId="0" borderId="10" xfId="0" applyNumberForma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6" fillId="25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2" fillId="7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wrapText="1"/>
    </xf>
    <xf numFmtId="169" fontId="0" fillId="0" borderId="0" xfId="0" applyNumberFormat="1" applyAlignment="1">
      <alignment vertical="center"/>
    </xf>
    <xf numFmtId="0" fontId="9" fillId="25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" fillId="7" borderId="20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6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5" fillId="7" borderId="1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top" wrapText="1"/>
    </xf>
    <xf numFmtId="0" fontId="5" fillId="7" borderId="10" xfId="0" applyFont="1" applyFill="1" applyBorder="1" applyAlignment="1">
      <alignment horizontal="center" vertical="center" wrapText="1"/>
    </xf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C8" sqref="C8:D8"/>
    </sheetView>
  </sheetViews>
  <sheetFormatPr defaultColWidth="9.00390625" defaultRowHeight="12.75"/>
  <cols>
    <col min="1" max="1" width="3.625" style="0" bestFit="1" customWidth="1"/>
    <col min="2" max="2" width="26.00390625" style="0" customWidth="1"/>
    <col min="3" max="3" width="9.00390625" style="0" customWidth="1"/>
    <col min="4" max="17" width="10.75390625" style="0" customWidth="1"/>
    <col min="18" max="19" width="9.75390625" style="0" customWidth="1"/>
  </cols>
  <sheetData>
    <row r="1" ht="15.75">
      <c r="A1" s="23" t="s">
        <v>186</v>
      </c>
    </row>
    <row r="3" spans="1:17" ht="12.75">
      <c r="A3" s="77" t="s">
        <v>170</v>
      </c>
      <c r="B3" s="77" t="s">
        <v>169</v>
      </c>
      <c r="C3" s="77" t="s">
        <v>185</v>
      </c>
      <c r="D3" s="77" t="s">
        <v>184</v>
      </c>
      <c r="E3" s="77" t="s">
        <v>183</v>
      </c>
      <c r="F3" s="77" t="s">
        <v>182</v>
      </c>
      <c r="G3" s="77" t="s">
        <v>181</v>
      </c>
      <c r="H3" s="77" t="s">
        <v>180</v>
      </c>
      <c r="I3" s="77" t="s">
        <v>179</v>
      </c>
      <c r="J3" s="77" t="s">
        <v>178</v>
      </c>
      <c r="K3" s="77" t="s">
        <v>177</v>
      </c>
      <c r="L3" s="77" t="s">
        <v>176</v>
      </c>
      <c r="M3" s="77" t="s">
        <v>175</v>
      </c>
      <c r="N3" s="77" t="s">
        <v>174</v>
      </c>
      <c r="O3" s="77" t="s">
        <v>173</v>
      </c>
      <c r="P3" s="77" t="s">
        <v>172</v>
      </c>
      <c r="Q3" s="77" t="s">
        <v>171</v>
      </c>
    </row>
    <row r="4" spans="1:17" s="78" customFormat="1" ht="19.5" customHeight="1">
      <c r="A4" s="79">
        <v>1</v>
      </c>
      <c r="B4" s="87" t="s">
        <v>166</v>
      </c>
      <c r="C4" s="89" t="s">
        <v>234</v>
      </c>
      <c r="D4" s="89" t="s">
        <v>220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78" customFormat="1" ht="19.5" customHeight="1">
      <c r="A5" s="79">
        <v>2</v>
      </c>
      <c r="B5" s="87" t="s">
        <v>158</v>
      </c>
      <c r="C5" s="88" t="s">
        <v>229</v>
      </c>
      <c r="D5" s="76" t="s">
        <v>236</v>
      </c>
      <c r="E5" s="76" t="s">
        <v>238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78" customFormat="1" ht="19.5" customHeight="1">
      <c r="A6" s="79">
        <v>3</v>
      </c>
      <c r="B6" s="87" t="s">
        <v>154</v>
      </c>
      <c r="C6" s="76" t="s">
        <v>230</v>
      </c>
      <c r="D6" s="76" t="s">
        <v>237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78" customFormat="1" ht="19.5" customHeight="1">
      <c r="A7" s="79">
        <v>4</v>
      </c>
      <c r="B7" s="88" t="s">
        <v>211</v>
      </c>
      <c r="C7" s="76" t="s">
        <v>224</v>
      </c>
      <c r="D7" s="76" t="s">
        <v>225</v>
      </c>
      <c r="E7" s="76" t="s">
        <v>240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78" customFormat="1" ht="19.5" customHeight="1">
      <c r="A8" s="79">
        <v>5</v>
      </c>
      <c r="B8" s="88" t="s">
        <v>214</v>
      </c>
      <c r="C8" s="88" t="s">
        <v>226</v>
      </c>
      <c r="D8" s="88" t="s">
        <v>227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78" customFormat="1" ht="19.5" customHeight="1">
      <c r="A9" s="79">
        <v>6</v>
      </c>
      <c r="B9" s="88" t="s">
        <v>152</v>
      </c>
      <c r="C9" s="76" t="s">
        <v>222</v>
      </c>
      <c r="D9" s="76" t="s">
        <v>223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78" customFormat="1" ht="19.5" customHeight="1">
      <c r="A10" s="79">
        <v>7</v>
      </c>
      <c r="B10" s="89" t="s">
        <v>212</v>
      </c>
      <c r="C10" s="76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78" customFormat="1" ht="19.5" customHeight="1">
      <c r="A11" s="79">
        <v>8</v>
      </c>
      <c r="B11" s="89" t="s">
        <v>213</v>
      </c>
      <c r="C11" s="76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78" customFormat="1" ht="19.5" customHeight="1">
      <c r="A12" s="79">
        <v>9</v>
      </c>
      <c r="B12" s="89" t="s">
        <v>215</v>
      </c>
      <c r="C12" s="7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s="78" customFormat="1" ht="19.5" customHeight="1">
      <c r="A13" s="79">
        <v>10</v>
      </c>
      <c r="B13" s="89" t="s">
        <v>216</v>
      </c>
      <c r="C13" s="7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78" customFormat="1" ht="19.5" customHeight="1">
      <c r="A14" s="79">
        <v>11</v>
      </c>
      <c r="B14" s="89" t="s">
        <v>228</v>
      </c>
      <c r="C14" s="7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s="78" customFormat="1" ht="19.5" customHeight="1">
      <c r="A15" s="79">
        <v>12</v>
      </c>
      <c r="B15" s="89" t="s">
        <v>217</v>
      </c>
      <c r="C15" s="76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s="78" customFormat="1" ht="19.5" customHeight="1">
      <c r="A16" s="79">
        <v>13</v>
      </c>
      <c r="B16" s="89" t="s">
        <v>218</v>
      </c>
      <c r="C16" s="7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78" customFormat="1" ht="19.5" customHeight="1">
      <c r="A17" s="79">
        <v>14</v>
      </c>
      <c r="B17" s="89" t="s">
        <v>219</v>
      </c>
      <c r="C17" s="76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78" customFormat="1" ht="19.5" customHeight="1">
      <c r="A18" s="79">
        <v>15</v>
      </c>
      <c r="B18" s="89" t="s">
        <v>220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s="25" customFormat="1" ht="19.5" customHeight="1">
      <c r="A19" s="79">
        <v>16</v>
      </c>
      <c r="B19" s="89" t="s">
        <v>221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s="25" customFormat="1" ht="19.5" customHeight="1">
      <c r="A20" s="79">
        <v>17</v>
      </c>
      <c r="B20" s="76" t="s">
        <v>231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s="25" customFormat="1" ht="19.5" customHeight="1">
      <c r="A21" s="76"/>
      <c r="B21" s="76" t="s">
        <v>232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s="25" customFormat="1" ht="19.5" customHeight="1">
      <c r="A22" s="76"/>
      <c r="B22" s="76" t="s">
        <v>233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s="25" customFormat="1" ht="19.5" customHeight="1">
      <c r="A23" s="76"/>
      <c r="B23" s="76" t="s">
        <v>239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s="25" customFormat="1" ht="19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25" customFormat="1" ht="19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s="25" customFormat="1" ht="19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s="25" customFormat="1" ht="19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s="25" customFormat="1" ht="19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s="25" customFormat="1" ht="19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s="25" customFormat="1" ht="19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s="25" customFormat="1" ht="19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s="25" customFormat="1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s="25" customFormat="1" ht="19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8" spans="1:4" ht="12.75">
      <c r="A38" s="77" t="s">
        <v>170</v>
      </c>
      <c r="B38" s="77" t="s">
        <v>169</v>
      </c>
      <c r="C38" s="77" t="s">
        <v>168</v>
      </c>
      <c r="D38" s="77" t="s">
        <v>167</v>
      </c>
    </row>
    <row r="39" spans="1:4" ht="12.75">
      <c r="A39" s="76">
        <v>1</v>
      </c>
      <c r="B39" s="76" t="s">
        <v>166</v>
      </c>
      <c r="C39" s="76">
        <v>4</v>
      </c>
      <c r="D39" s="76" t="s">
        <v>165</v>
      </c>
    </row>
    <row r="40" spans="1:4" ht="12.75">
      <c r="A40" s="76">
        <v>2</v>
      </c>
      <c r="B40" s="76" t="s">
        <v>164</v>
      </c>
      <c r="C40" s="76"/>
      <c r="D40" s="76" t="s">
        <v>163</v>
      </c>
    </row>
    <row r="41" spans="1:4" ht="12.75">
      <c r="A41" s="76">
        <v>3</v>
      </c>
      <c r="B41" s="76" t="s">
        <v>162</v>
      </c>
      <c r="C41" s="76"/>
      <c r="D41" s="76" t="s">
        <v>161</v>
      </c>
    </row>
    <row r="42" spans="1:4" ht="12.75">
      <c r="A42" s="76">
        <v>4</v>
      </c>
      <c r="B42" s="76" t="s">
        <v>160</v>
      </c>
      <c r="C42" s="76">
        <v>3</v>
      </c>
      <c r="D42" s="76"/>
    </row>
    <row r="43" spans="1:4" ht="12.75">
      <c r="A43" s="76">
        <v>5</v>
      </c>
      <c r="B43" s="76" t="s">
        <v>159</v>
      </c>
      <c r="C43" s="76"/>
      <c r="D43" s="76"/>
    </row>
    <row r="44" spans="1:4" ht="12.75">
      <c r="A44" s="76">
        <v>6</v>
      </c>
      <c r="B44" s="76" t="s">
        <v>158</v>
      </c>
      <c r="C44" s="76">
        <v>4</v>
      </c>
      <c r="D44" s="76"/>
    </row>
    <row r="45" spans="1:4" ht="12.75">
      <c r="A45" s="76">
        <v>7</v>
      </c>
      <c r="B45" s="76" t="s">
        <v>157</v>
      </c>
      <c r="C45" s="76"/>
      <c r="D45" s="76"/>
    </row>
    <row r="46" spans="1:4" ht="12.75">
      <c r="A46" s="76">
        <v>8</v>
      </c>
      <c r="B46" s="76" t="s">
        <v>156</v>
      </c>
      <c r="C46" s="76">
        <v>2</v>
      </c>
      <c r="D46" s="76" t="s">
        <v>155</v>
      </c>
    </row>
    <row r="47" spans="1:4" ht="12.75">
      <c r="A47" s="76">
        <v>9</v>
      </c>
      <c r="B47" s="76" t="s">
        <v>154</v>
      </c>
      <c r="C47" s="76">
        <v>1</v>
      </c>
      <c r="D47" s="76"/>
    </row>
    <row r="48" spans="1:4" ht="12.75">
      <c r="A48" s="76">
        <v>10</v>
      </c>
      <c r="B48" s="76" t="s">
        <v>153</v>
      </c>
      <c r="C48" s="76">
        <v>3</v>
      </c>
      <c r="D48" s="76"/>
    </row>
    <row r="49" spans="1:4" ht="12.75">
      <c r="A49" s="76">
        <v>11</v>
      </c>
      <c r="B49" s="76" t="s">
        <v>152</v>
      </c>
      <c r="C49" s="76">
        <v>2</v>
      </c>
      <c r="D49" s="76"/>
    </row>
    <row r="50" spans="1:4" ht="12.75">
      <c r="A50" s="76">
        <v>12</v>
      </c>
      <c r="B50" s="76" t="s">
        <v>151</v>
      </c>
      <c r="C50" s="76">
        <v>1</v>
      </c>
      <c r="D50" s="76"/>
    </row>
  </sheetData>
  <sheetProtection/>
  <printOptions/>
  <pageMargins left="0.12" right="0.27" top="0.52" bottom="0.13" header="0.5" footer="0.1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1" bestFit="1" customWidth="1"/>
    <col min="2" max="2" width="4.75390625" style="1" customWidth="1"/>
  </cols>
  <sheetData>
    <row r="1" ht="12.75">
      <c r="A1" s="6" t="s">
        <v>60</v>
      </c>
    </row>
    <row r="2" spans="1:2" s="7" customFormat="1" ht="12.75">
      <c r="A2" s="8">
        <v>1</v>
      </c>
      <c r="B2" s="8" t="s">
        <v>59</v>
      </c>
    </row>
    <row r="3" spans="1:2" s="7" customFormat="1" ht="12.75">
      <c r="A3" s="8">
        <v>2</v>
      </c>
      <c r="B3" s="8" t="s">
        <v>58</v>
      </c>
    </row>
    <row r="4" spans="1:2" s="7" customFormat="1" ht="12.75">
      <c r="A4" s="8">
        <v>3</v>
      </c>
      <c r="B4" s="8" t="s">
        <v>57</v>
      </c>
    </row>
    <row r="5" spans="1:2" s="7" customFormat="1" ht="12.75">
      <c r="A5" s="8">
        <v>4</v>
      </c>
      <c r="B5" s="8" t="s">
        <v>56</v>
      </c>
    </row>
    <row r="6" spans="1:2" s="7" customFormat="1" ht="12.75">
      <c r="A6" s="8">
        <v>5</v>
      </c>
      <c r="B6" s="8" t="s">
        <v>55</v>
      </c>
    </row>
    <row r="7" spans="1:2" s="7" customFormat="1" ht="12.75">
      <c r="A7" s="8">
        <v>6</v>
      </c>
      <c r="B7" s="8" t="s">
        <v>54</v>
      </c>
    </row>
    <row r="8" spans="1:2" s="7" customFormat="1" ht="12.75">
      <c r="A8" s="8">
        <v>7</v>
      </c>
      <c r="B8" s="8" t="s">
        <v>53</v>
      </c>
    </row>
    <row r="9" spans="1:2" s="4" customFormat="1" ht="12.75">
      <c r="A9" s="9" t="s">
        <v>52</v>
      </c>
      <c r="B9" s="5"/>
    </row>
    <row r="10" spans="1:2" s="7" customFormat="1" ht="12.75">
      <c r="A10" s="8" t="s">
        <v>51</v>
      </c>
      <c r="B10" s="8" t="s">
        <v>50</v>
      </c>
    </row>
    <row r="11" spans="1:2" s="7" customFormat="1" ht="12.75">
      <c r="A11" s="8" t="s">
        <v>49</v>
      </c>
      <c r="B11" s="8" t="s">
        <v>48</v>
      </c>
    </row>
    <row r="12" spans="1:2" s="7" customFormat="1" ht="12.75">
      <c r="A12" s="8" t="s">
        <v>47</v>
      </c>
      <c r="B12" s="8" t="s">
        <v>46</v>
      </c>
    </row>
    <row r="13" spans="1:2" s="7" customFormat="1" ht="12.75">
      <c r="A13" s="8" t="s">
        <v>45</v>
      </c>
      <c r="B13" s="8" t="s">
        <v>44</v>
      </c>
    </row>
    <row r="14" spans="1:2" s="7" customFormat="1" ht="12.75">
      <c r="A14" s="8" t="s">
        <v>43</v>
      </c>
      <c r="B14" s="8" t="s">
        <v>26</v>
      </c>
    </row>
    <row r="15" spans="1:3" s="7" customFormat="1" ht="12.75">
      <c r="A15" s="8"/>
      <c r="B15" s="8" t="s">
        <v>42</v>
      </c>
      <c r="C15" s="7" t="s">
        <v>41</v>
      </c>
    </row>
    <row r="16" spans="1:3" s="7" customFormat="1" ht="12.75">
      <c r="A16" s="8"/>
      <c r="B16" s="8" t="s">
        <v>40</v>
      </c>
      <c r="C16" s="7" t="s">
        <v>39</v>
      </c>
    </row>
    <row r="17" spans="1:3" s="7" customFormat="1" ht="12.75">
      <c r="A17" s="8"/>
      <c r="B17" s="8" t="s">
        <v>38</v>
      </c>
      <c r="C17" s="7" t="s">
        <v>37</v>
      </c>
    </row>
    <row r="18" spans="1:2" s="7" customFormat="1" ht="12.75">
      <c r="A18" s="8" t="s">
        <v>36</v>
      </c>
      <c r="B18" s="8" t="s">
        <v>35</v>
      </c>
    </row>
    <row r="19" spans="1:2" s="7" customFormat="1" ht="12.75">
      <c r="A19" s="8" t="s">
        <v>34</v>
      </c>
      <c r="B19" s="8" t="s">
        <v>33</v>
      </c>
    </row>
    <row r="20" spans="1:2" s="7" customFormat="1" ht="12.75">
      <c r="A20" s="8" t="s">
        <v>32</v>
      </c>
      <c r="B20" s="8" t="s">
        <v>31</v>
      </c>
    </row>
    <row r="21" ht="12.75">
      <c r="A21" s="6" t="s">
        <v>30</v>
      </c>
    </row>
    <row r="22" spans="1:2" s="4" customFormat="1" ht="12.75">
      <c r="A22" s="5" t="s">
        <v>29</v>
      </c>
      <c r="B22" s="5" t="s">
        <v>28</v>
      </c>
    </row>
    <row r="23" spans="1:2" s="4" customFormat="1" ht="12.75">
      <c r="A23" s="5" t="s">
        <v>27</v>
      </c>
      <c r="B23" s="5" t="s">
        <v>26</v>
      </c>
    </row>
    <row r="24" spans="1:3" s="4" customFormat="1" ht="12.75">
      <c r="A24" s="5"/>
      <c r="B24" s="5" t="s">
        <v>25</v>
      </c>
      <c r="C24" s="4" t="s">
        <v>24</v>
      </c>
    </row>
    <row r="25" spans="1:3" s="4" customFormat="1" ht="12.75">
      <c r="A25" s="5"/>
      <c r="B25" s="5" t="s">
        <v>23</v>
      </c>
      <c r="C25" s="4" t="s">
        <v>22</v>
      </c>
    </row>
    <row r="26" spans="1:3" s="4" customFormat="1" ht="12.75">
      <c r="A26" s="5"/>
      <c r="B26" s="5" t="s">
        <v>21</v>
      </c>
      <c r="C26" s="4" t="s">
        <v>20</v>
      </c>
    </row>
    <row r="27" spans="1:3" s="4" customFormat="1" ht="12.75">
      <c r="A27" s="5"/>
      <c r="B27" s="5" t="s">
        <v>19</v>
      </c>
      <c r="C27" s="4" t="s">
        <v>18</v>
      </c>
    </row>
    <row r="28" spans="1:2" s="2" customFormat="1" ht="12.75">
      <c r="A28" s="3" t="s">
        <v>17</v>
      </c>
      <c r="B28" s="3" t="s">
        <v>16</v>
      </c>
    </row>
    <row r="29" spans="1:2" s="2" customFormat="1" ht="12.75">
      <c r="A29" s="3" t="s">
        <v>15</v>
      </c>
      <c r="B29" s="3" t="s">
        <v>14</v>
      </c>
    </row>
    <row r="30" spans="1:2" s="2" customFormat="1" ht="12.75">
      <c r="A30" s="3" t="s">
        <v>13</v>
      </c>
      <c r="B30" s="3" t="s">
        <v>12</v>
      </c>
    </row>
    <row r="33" ht="12.75">
      <c r="A33" s="1" t="s">
        <v>11</v>
      </c>
    </row>
    <row r="35" spans="1:2" ht="12.75">
      <c r="A35" s="1" t="s">
        <v>10</v>
      </c>
      <c r="B35" s="1" t="s">
        <v>9</v>
      </c>
    </row>
    <row r="36" spans="1:2" ht="12.75">
      <c r="A36" s="1" t="s">
        <v>8</v>
      </c>
      <c r="B36" s="1" t="s">
        <v>7</v>
      </c>
    </row>
    <row r="37" spans="1:2" ht="12.75">
      <c r="A37" s="1" t="s">
        <v>6</v>
      </c>
      <c r="B37" s="1" t="s">
        <v>5</v>
      </c>
    </row>
    <row r="39" ht="12.75">
      <c r="B39" s="1" t="s">
        <v>4</v>
      </c>
    </row>
    <row r="40" ht="12.75">
      <c r="B40" s="1" t="s">
        <v>3</v>
      </c>
    </row>
    <row r="41" ht="12.75">
      <c r="B41" s="1" t="s">
        <v>2</v>
      </c>
    </row>
    <row r="43" ht="12.75">
      <c r="B43" s="1" t="s">
        <v>1</v>
      </c>
    </row>
    <row r="44" ht="12.75">
      <c r="C44" t="s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5" zoomScaleNormal="75" zoomScalePageLayoutView="0" workbookViewId="0" topLeftCell="A1">
      <selection activeCell="A15" sqref="A15:I20"/>
    </sheetView>
  </sheetViews>
  <sheetFormatPr defaultColWidth="9.00390625" defaultRowHeight="12.75"/>
  <cols>
    <col min="1" max="1" width="16.625" style="12" customWidth="1"/>
    <col min="2" max="2" width="9.75390625" style="11" bestFit="1" customWidth="1"/>
    <col min="3" max="3" width="10.875" style="11" bestFit="1" customWidth="1"/>
    <col min="4" max="4" width="9.75390625" style="11" bestFit="1" customWidth="1"/>
    <col min="5" max="7" width="10.875" style="11" bestFit="1" customWidth="1"/>
    <col min="8" max="9" width="10.875" style="10" bestFit="1" customWidth="1"/>
    <col min="10" max="10" width="9.125" style="10" customWidth="1"/>
    <col min="11" max="11" width="20.00390625" style="10" bestFit="1" customWidth="1"/>
    <col min="12" max="19" width="10.75390625" style="10" customWidth="1"/>
    <col min="20" max="16384" width="9.125" style="10" customWidth="1"/>
  </cols>
  <sheetData>
    <row r="1" spans="1:19" ht="18">
      <c r="A1" s="93" t="s">
        <v>81</v>
      </c>
      <c r="B1" s="93"/>
      <c r="C1" s="93"/>
      <c r="D1" s="93"/>
      <c r="E1" s="93"/>
      <c r="F1" s="93"/>
      <c r="G1" s="93"/>
      <c r="H1" s="93"/>
      <c r="I1" s="93"/>
      <c r="K1" s="94" t="s">
        <v>83</v>
      </c>
      <c r="L1" s="94"/>
      <c r="M1" s="94"/>
      <c r="N1" s="94"/>
      <c r="O1" s="94"/>
      <c r="P1" s="94"/>
      <c r="Q1" s="94"/>
      <c r="R1" s="94"/>
      <c r="S1" s="94"/>
    </row>
    <row r="2" spans="1:19" ht="18">
      <c r="A2" s="16"/>
      <c r="B2" s="15" t="s">
        <v>79</v>
      </c>
      <c r="C2" s="15" t="s">
        <v>78</v>
      </c>
      <c r="D2" s="15" t="s">
        <v>77</v>
      </c>
      <c r="E2" s="15" t="s">
        <v>76</v>
      </c>
      <c r="F2" s="15" t="s">
        <v>75</v>
      </c>
      <c r="G2" s="15" t="s">
        <v>74</v>
      </c>
      <c r="H2" s="15" t="s">
        <v>73</v>
      </c>
      <c r="I2" s="15" t="s">
        <v>82</v>
      </c>
      <c r="K2" s="16"/>
      <c r="L2" s="15" t="s">
        <v>79</v>
      </c>
      <c r="M2" s="15" t="s">
        <v>78</v>
      </c>
      <c r="N2" s="15" t="s">
        <v>77</v>
      </c>
      <c r="O2" s="15" t="s">
        <v>76</v>
      </c>
      <c r="P2" s="15" t="s">
        <v>75</v>
      </c>
      <c r="Q2" s="15" t="s">
        <v>74</v>
      </c>
      <c r="R2" s="15" t="s">
        <v>73</v>
      </c>
      <c r="S2" s="15" t="s">
        <v>82</v>
      </c>
    </row>
    <row r="3" spans="1:19" ht="18">
      <c r="A3" s="14" t="s">
        <v>80</v>
      </c>
      <c r="B3" s="13" t="s">
        <v>66</v>
      </c>
      <c r="C3" s="13" t="s">
        <v>67</v>
      </c>
      <c r="D3" s="13" t="s">
        <v>62</v>
      </c>
      <c r="E3" s="13" t="s">
        <v>63</v>
      </c>
      <c r="F3" s="13" t="s">
        <v>65</v>
      </c>
      <c r="G3" s="13" t="s">
        <v>64</v>
      </c>
      <c r="H3" s="13" t="s">
        <v>70</v>
      </c>
      <c r="I3" s="13" t="s">
        <v>61</v>
      </c>
      <c r="K3" s="14" t="s">
        <v>80</v>
      </c>
      <c r="L3" s="13" t="s">
        <v>62</v>
      </c>
      <c r="M3" s="13" t="s">
        <v>63</v>
      </c>
      <c r="N3" s="13" t="s">
        <v>66</v>
      </c>
      <c r="O3" s="13" t="s">
        <v>67</v>
      </c>
      <c r="P3" s="13" t="s">
        <v>61</v>
      </c>
      <c r="Q3" s="13" t="s">
        <v>65</v>
      </c>
      <c r="R3" s="13" t="s">
        <v>64</v>
      </c>
      <c r="S3" s="13" t="s">
        <v>70</v>
      </c>
    </row>
    <row r="4" spans="1:19" s="17" customFormat="1" ht="18">
      <c r="A4" s="14" t="s">
        <v>72</v>
      </c>
      <c r="B4" s="13" t="s">
        <v>67</v>
      </c>
      <c r="C4" s="13" t="s">
        <v>66</v>
      </c>
      <c r="D4" s="13" t="s">
        <v>63</v>
      </c>
      <c r="E4" s="13" t="s">
        <v>62</v>
      </c>
      <c r="F4" s="13" t="s">
        <v>64</v>
      </c>
      <c r="G4" s="13" t="s">
        <v>65</v>
      </c>
      <c r="H4" s="13" t="s">
        <v>61</v>
      </c>
      <c r="I4" s="13" t="s">
        <v>70</v>
      </c>
      <c r="K4" s="14" t="s">
        <v>235</v>
      </c>
      <c r="L4" s="13" t="s">
        <v>65</v>
      </c>
      <c r="M4" s="13" t="s">
        <v>70</v>
      </c>
      <c r="N4" s="13" t="s">
        <v>64</v>
      </c>
      <c r="O4" s="13" t="s">
        <v>62</v>
      </c>
      <c r="P4" s="13" t="s">
        <v>63</v>
      </c>
      <c r="Q4" s="13" t="s">
        <v>66</v>
      </c>
      <c r="R4" s="13" t="s">
        <v>67</v>
      </c>
      <c r="S4" s="13" t="s">
        <v>61</v>
      </c>
    </row>
    <row r="5" spans="1:19" s="17" customFormat="1" ht="18">
      <c r="A5" s="14" t="s">
        <v>69</v>
      </c>
      <c r="B5" s="13" t="s">
        <v>65</v>
      </c>
      <c r="C5" s="13" t="s">
        <v>64</v>
      </c>
      <c r="D5" s="13" t="s">
        <v>70</v>
      </c>
      <c r="E5" s="13" t="s">
        <v>66</v>
      </c>
      <c r="F5" s="13" t="s">
        <v>63</v>
      </c>
      <c r="G5" s="13" t="s">
        <v>62</v>
      </c>
      <c r="H5" s="13" t="s">
        <v>67</v>
      </c>
      <c r="I5" s="13" t="s">
        <v>61</v>
      </c>
      <c r="K5" s="14" t="s">
        <v>71</v>
      </c>
      <c r="L5" s="13" t="s">
        <v>64</v>
      </c>
      <c r="M5" s="13" t="s">
        <v>62</v>
      </c>
      <c r="N5" s="13" t="s">
        <v>65</v>
      </c>
      <c r="O5" s="13" t="s">
        <v>70</v>
      </c>
      <c r="P5" s="13" t="s">
        <v>66</v>
      </c>
      <c r="Q5" s="13" t="s">
        <v>67</v>
      </c>
      <c r="R5" s="13" t="s">
        <v>61</v>
      </c>
      <c r="S5" s="13" t="s">
        <v>63</v>
      </c>
    </row>
    <row r="6" spans="1:19" s="17" customFormat="1" ht="18">
      <c r="A6" s="14" t="s">
        <v>68</v>
      </c>
      <c r="B6" s="13" t="s">
        <v>62</v>
      </c>
      <c r="C6" s="13" t="s">
        <v>65</v>
      </c>
      <c r="D6" s="13" t="s">
        <v>64</v>
      </c>
      <c r="E6" s="13" t="s">
        <v>70</v>
      </c>
      <c r="F6" s="13" t="s">
        <v>66</v>
      </c>
      <c r="G6" s="13" t="s">
        <v>63</v>
      </c>
      <c r="H6" s="13" t="s">
        <v>61</v>
      </c>
      <c r="I6" s="13" t="s">
        <v>67</v>
      </c>
      <c r="K6" s="14" t="s">
        <v>241</v>
      </c>
      <c r="L6" s="13" t="s">
        <v>61</v>
      </c>
      <c r="M6" s="13" t="s">
        <v>67</v>
      </c>
      <c r="N6" s="13" t="s">
        <v>62</v>
      </c>
      <c r="O6" s="13" t="s">
        <v>63</v>
      </c>
      <c r="P6" s="13" t="s">
        <v>64</v>
      </c>
      <c r="Q6" s="13" t="s">
        <v>70</v>
      </c>
      <c r="R6" s="13" t="s">
        <v>66</v>
      </c>
      <c r="S6" s="13" t="s">
        <v>65</v>
      </c>
    </row>
    <row r="7" spans="1:19" s="11" customFormat="1" ht="18">
      <c r="A7" s="12"/>
      <c r="H7" s="10"/>
      <c r="I7" s="10"/>
      <c r="K7" s="14" t="s">
        <v>242</v>
      </c>
      <c r="L7" s="13" t="s">
        <v>67</v>
      </c>
      <c r="M7" s="13" t="s">
        <v>61</v>
      </c>
      <c r="N7" s="13" t="s">
        <v>63</v>
      </c>
      <c r="O7" s="13" t="s">
        <v>62</v>
      </c>
      <c r="P7" s="13" t="s">
        <v>70</v>
      </c>
      <c r="Q7" s="13" t="s">
        <v>64</v>
      </c>
      <c r="R7" s="13" t="s">
        <v>65</v>
      </c>
      <c r="S7" s="13" t="s">
        <v>66</v>
      </c>
    </row>
    <row r="8" spans="1:19" s="11" customFormat="1" ht="18">
      <c r="A8" s="93" t="s">
        <v>81</v>
      </c>
      <c r="B8" s="93"/>
      <c r="C8" s="93"/>
      <c r="D8" s="93"/>
      <c r="E8" s="93"/>
      <c r="F8" s="93"/>
      <c r="G8" s="93"/>
      <c r="H8" s="93"/>
      <c r="I8" s="93"/>
      <c r="K8" s="14" t="s">
        <v>68</v>
      </c>
      <c r="L8" s="13" t="s">
        <v>70</v>
      </c>
      <c r="M8" s="13" t="s">
        <v>64</v>
      </c>
      <c r="N8" s="13" t="s">
        <v>67</v>
      </c>
      <c r="O8" s="13" t="s">
        <v>61</v>
      </c>
      <c r="P8" s="13" t="s">
        <v>65</v>
      </c>
      <c r="Q8" s="13" t="s">
        <v>66</v>
      </c>
      <c r="R8" s="13" t="s">
        <v>62</v>
      </c>
      <c r="S8" s="13" t="s">
        <v>63</v>
      </c>
    </row>
    <row r="9" spans="1:19" ht="18">
      <c r="A9" s="16"/>
      <c r="B9" s="15" t="s">
        <v>79</v>
      </c>
      <c r="C9" s="15" t="s">
        <v>78</v>
      </c>
      <c r="D9" s="15" t="s">
        <v>77</v>
      </c>
      <c r="E9" s="15" t="s">
        <v>76</v>
      </c>
      <c r="F9" s="15" t="s">
        <v>75</v>
      </c>
      <c r="G9" s="15" t="s">
        <v>74</v>
      </c>
      <c r="H9" s="15" t="s">
        <v>73</v>
      </c>
      <c r="I9" s="15" t="s">
        <v>82</v>
      </c>
      <c r="K9" s="94" t="s">
        <v>83</v>
      </c>
      <c r="L9" s="94"/>
      <c r="M9" s="94"/>
      <c r="N9" s="94"/>
      <c r="O9" s="94"/>
      <c r="P9" s="94"/>
      <c r="Q9" s="94"/>
      <c r="R9" s="94"/>
      <c r="S9" s="94"/>
    </row>
    <row r="10" spans="1:19" ht="18">
      <c r="A10" s="14" t="s">
        <v>80</v>
      </c>
      <c r="B10" s="13" t="s">
        <v>66</v>
      </c>
      <c r="C10" s="13" t="s">
        <v>67</v>
      </c>
      <c r="D10" s="13" t="s">
        <v>62</v>
      </c>
      <c r="E10" s="13" t="s">
        <v>63</v>
      </c>
      <c r="F10" s="13" t="s">
        <v>65</v>
      </c>
      <c r="G10" s="13" t="s">
        <v>64</v>
      </c>
      <c r="H10" s="13" t="s">
        <v>70</v>
      </c>
      <c r="I10" s="13" t="s">
        <v>61</v>
      </c>
      <c r="K10" s="16"/>
      <c r="L10" s="15" t="s">
        <v>79</v>
      </c>
      <c r="M10" s="15" t="s">
        <v>78</v>
      </c>
      <c r="N10" s="15" t="s">
        <v>77</v>
      </c>
      <c r="O10" s="15" t="s">
        <v>76</v>
      </c>
      <c r="P10" s="15" t="s">
        <v>75</v>
      </c>
      <c r="Q10" s="15" t="s">
        <v>74</v>
      </c>
      <c r="R10" s="15" t="s">
        <v>73</v>
      </c>
      <c r="S10" s="15" t="s">
        <v>82</v>
      </c>
    </row>
    <row r="11" spans="1:19" ht="18">
      <c r="A11" s="14" t="s">
        <v>72</v>
      </c>
      <c r="B11" s="13" t="s">
        <v>67</v>
      </c>
      <c r="C11" s="13" t="s">
        <v>66</v>
      </c>
      <c r="D11" s="13" t="s">
        <v>63</v>
      </c>
      <c r="E11" s="13" t="s">
        <v>62</v>
      </c>
      <c r="F11" s="13" t="s">
        <v>64</v>
      </c>
      <c r="G11" s="13" t="s">
        <v>65</v>
      </c>
      <c r="H11" s="13" t="s">
        <v>61</v>
      </c>
      <c r="I11" s="13" t="s">
        <v>70</v>
      </c>
      <c r="K11" s="14" t="s">
        <v>80</v>
      </c>
      <c r="L11" s="13" t="s">
        <v>62</v>
      </c>
      <c r="M11" s="13" t="s">
        <v>63</v>
      </c>
      <c r="N11" s="13" t="s">
        <v>66</v>
      </c>
      <c r="O11" s="13" t="s">
        <v>67</v>
      </c>
      <c r="P11" s="13" t="s">
        <v>61</v>
      </c>
      <c r="Q11" s="13" t="s">
        <v>65</v>
      </c>
      <c r="R11" s="13" t="s">
        <v>64</v>
      </c>
      <c r="S11" s="13" t="s">
        <v>70</v>
      </c>
    </row>
    <row r="12" spans="1:19" ht="18">
      <c r="A12" s="14" t="s">
        <v>69</v>
      </c>
      <c r="B12" s="13" t="s">
        <v>65</v>
      </c>
      <c r="C12" s="13" t="s">
        <v>64</v>
      </c>
      <c r="D12" s="13" t="s">
        <v>70</v>
      </c>
      <c r="E12" s="13" t="s">
        <v>66</v>
      </c>
      <c r="F12" s="13" t="s">
        <v>63</v>
      </c>
      <c r="G12" s="13" t="s">
        <v>62</v>
      </c>
      <c r="H12" s="13" t="s">
        <v>67</v>
      </c>
      <c r="I12" s="13" t="s">
        <v>61</v>
      </c>
      <c r="K12" s="14" t="s">
        <v>235</v>
      </c>
      <c r="L12" s="13" t="s">
        <v>65</v>
      </c>
      <c r="M12" s="13" t="s">
        <v>70</v>
      </c>
      <c r="N12" s="13" t="s">
        <v>64</v>
      </c>
      <c r="O12" s="13" t="s">
        <v>62</v>
      </c>
      <c r="P12" s="13" t="s">
        <v>63</v>
      </c>
      <c r="Q12" s="13" t="s">
        <v>66</v>
      </c>
      <c r="R12" s="13" t="s">
        <v>67</v>
      </c>
      <c r="S12" s="13" t="s">
        <v>61</v>
      </c>
    </row>
    <row r="13" spans="1:19" ht="18">
      <c r="A13" s="14" t="s">
        <v>68</v>
      </c>
      <c r="B13" s="13" t="s">
        <v>62</v>
      </c>
      <c r="C13" s="13" t="s">
        <v>65</v>
      </c>
      <c r="D13" s="13" t="s">
        <v>64</v>
      </c>
      <c r="E13" s="13" t="s">
        <v>70</v>
      </c>
      <c r="F13" s="13" t="s">
        <v>66</v>
      </c>
      <c r="G13" s="13" t="s">
        <v>63</v>
      </c>
      <c r="H13" s="13" t="s">
        <v>61</v>
      </c>
      <c r="I13" s="13" t="s">
        <v>67</v>
      </c>
      <c r="K13" s="14" t="s">
        <v>71</v>
      </c>
      <c r="L13" s="13" t="s">
        <v>64</v>
      </c>
      <c r="M13" s="13" t="s">
        <v>62</v>
      </c>
      <c r="N13" s="13" t="s">
        <v>65</v>
      </c>
      <c r="O13" s="13" t="s">
        <v>70</v>
      </c>
      <c r="P13" s="13" t="s">
        <v>66</v>
      </c>
      <c r="Q13" s="13" t="s">
        <v>67</v>
      </c>
      <c r="R13" s="13" t="s">
        <v>61</v>
      </c>
      <c r="S13" s="13" t="s">
        <v>63</v>
      </c>
    </row>
    <row r="14" spans="11:19" ht="18">
      <c r="K14" s="14" t="s">
        <v>241</v>
      </c>
      <c r="L14" s="13" t="s">
        <v>61</v>
      </c>
      <c r="M14" s="13" t="s">
        <v>67</v>
      </c>
      <c r="N14" s="13" t="s">
        <v>62</v>
      </c>
      <c r="O14" s="13" t="s">
        <v>63</v>
      </c>
      <c r="P14" s="13" t="s">
        <v>64</v>
      </c>
      <c r="Q14" s="13" t="s">
        <v>70</v>
      </c>
      <c r="R14" s="13" t="s">
        <v>66</v>
      </c>
      <c r="S14" s="13" t="s">
        <v>65</v>
      </c>
    </row>
    <row r="15" spans="1:19" ht="18">
      <c r="A15" s="93" t="s">
        <v>81</v>
      </c>
      <c r="B15" s="93"/>
      <c r="C15" s="93"/>
      <c r="D15" s="93"/>
      <c r="E15" s="93"/>
      <c r="F15" s="93"/>
      <c r="G15" s="93"/>
      <c r="H15" s="93"/>
      <c r="I15" s="93"/>
      <c r="K15" s="14" t="s">
        <v>242</v>
      </c>
      <c r="L15" s="13" t="s">
        <v>67</v>
      </c>
      <c r="M15" s="13" t="s">
        <v>61</v>
      </c>
      <c r="N15" s="13" t="s">
        <v>63</v>
      </c>
      <c r="O15" s="13" t="s">
        <v>62</v>
      </c>
      <c r="P15" s="13" t="s">
        <v>70</v>
      </c>
      <c r="Q15" s="13" t="s">
        <v>64</v>
      </c>
      <c r="R15" s="13" t="s">
        <v>65</v>
      </c>
      <c r="S15" s="13" t="s">
        <v>66</v>
      </c>
    </row>
    <row r="16" spans="1:19" ht="18">
      <c r="A16" s="16"/>
      <c r="B16" s="15" t="s">
        <v>79</v>
      </c>
      <c r="C16" s="15" t="s">
        <v>78</v>
      </c>
      <c r="D16" s="15" t="s">
        <v>77</v>
      </c>
      <c r="E16" s="15" t="s">
        <v>76</v>
      </c>
      <c r="F16" s="15" t="s">
        <v>75</v>
      </c>
      <c r="G16" s="15" t="s">
        <v>74</v>
      </c>
      <c r="H16" s="15" t="s">
        <v>73</v>
      </c>
      <c r="I16" s="15" t="s">
        <v>82</v>
      </c>
      <c r="K16" s="14" t="s">
        <v>68</v>
      </c>
      <c r="L16" s="13" t="s">
        <v>70</v>
      </c>
      <c r="M16" s="13" t="s">
        <v>64</v>
      </c>
      <c r="N16" s="13" t="s">
        <v>67</v>
      </c>
      <c r="O16" s="13" t="s">
        <v>61</v>
      </c>
      <c r="P16" s="13" t="s">
        <v>65</v>
      </c>
      <c r="Q16" s="13" t="s">
        <v>66</v>
      </c>
      <c r="R16" s="13" t="s">
        <v>62</v>
      </c>
      <c r="S16" s="13" t="s">
        <v>63</v>
      </c>
    </row>
    <row r="17" spans="1:19" ht="18">
      <c r="A17" s="14" t="s">
        <v>80</v>
      </c>
      <c r="B17" s="13" t="s">
        <v>66</v>
      </c>
      <c r="C17" s="13" t="s">
        <v>67</v>
      </c>
      <c r="D17" s="13" t="s">
        <v>62</v>
      </c>
      <c r="E17" s="13" t="s">
        <v>63</v>
      </c>
      <c r="F17" s="13" t="s">
        <v>65</v>
      </c>
      <c r="G17" s="13" t="s">
        <v>64</v>
      </c>
      <c r="H17" s="13" t="s">
        <v>70</v>
      </c>
      <c r="I17" s="13" t="s">
        <v>61</v>
      </c>
      <c r="K17" s="94" t="s">
        <v>83</v>
      </c>
      <c r="L17" s="94"/>
      <c r="M17" s="94"/>
      <c r="N17" s="94"/>
      <c r="O17" s="94"/>
      <c r="P17" s="94"/>
      <c r="Q17" s="94"/>
      <c r="R17" s="94"/>
      <c r="S17" s="94"/>
    </row>
    <row r="18" spans="1:19" ht="18">
      <c r="A18" s="14" t="s">
        <v>72</v>
      </c>
      <c r="B18" s="13" t="s">
        <v>67</v>
      </c>
      <c r="C18" s="13" t="s">
        <v>66</v>
      </c>
      <c r="D18" s="13" t="s">
        <v>63</v>
      </c>
      <c r="E18" s="13" t="s">
        <v>62</v>
      </c>
      <c r="F18" s="13" t="s">
        <v>64</v>
      </c>
      <c r="G18" s="13" t="s">
        <v>65</v>
      </c>
      <c r="H18" s="13" t="s">
        <v>61</v>
      </c>
      <c r="I18" s="13" t="s">
        <v>70</v>
      </c>
      <c r="K18" s="16"/>
      <c r="L18" s="15" t="s">
        <v>79</v>
      </c>
      <c r="M18" s="15" t="s">
        <v>78</v>
      </c>
      <c r="N18" s="15" t="s">
        <v>77</v>
      </c>
      <c r="O18" s="15" t="s">
        <v>76</v>
      </c>
      <c r="P18" s="15" t="s">
        <v>75</v>
      </c>
      <c r="Q18" s="15" t="s">
        <v>74</v>
      </c>
      <c r="R18" s="15" t="s">
        <v>73</v>
      </c>
      <c r="S18" s="15" t="s">
        <v>82</v>
      </c>
    </row>
    <row r="19" spans="1:19" ht="18">
      <c r="A19" s="14" t="s">
        <v>69</v>
      </c>
      <c r="B19" s="13" t="s">
        <v>65</v>
      </c>
      <c r="C19" s="13" t="s">
        <v>64</v>
      </c>
      <c r="D19" s="13" t="s">
        <v>70</v>
      </c>
      <c r="E19" s="13" t="s">
        <v>66</v>
      </c>
      <c r="F19" s="13" t="s">
        <v>63</v>
      </c>
      <c r="G19" s="13" t="s">
        <v>62</v>
      </c>
      <c r="H19" s="13" t="s">
        <v>67</v>
      </c>
      <c r="I19" s="13" t="s">
        <v>61</v>
      </c>
      <c r="K19" s="14" t="s">
        <v>80</v>
      </c>
      <c r="L19" s="13" t="s">
        <v>62</v>
      </c>
      <c r="M19" s="13" t="s">
        <v>63</v>
      </c>
      <c r="N19" s="13" t="s">
        <v>66</v>
      </c>
      <c r="O19" s="13" t="s">
        <v>67</v>
      </c>
      <c r="P19" s="13" t="s">
        <v>61</v>
      </c>
      <c r="Q19" s="13" t="s">
        <v>65</v>
      </c>
      <c r="R19" s="13" t="s">
        <v>64</v>
      </c>
      <c r="S19" s="13" t="s">
        <v>70</v>
      </c>
    </row>
    <row r="20" spans="1:19" ht="18">
      <c r="A20" s="14" t="s">
        <v>68</v>
      </c>
      <c r="B20" s="13" t="s">
        <v>62</v>
      </c>
      <c r="C20" s="13" t="s">
        <v>65</v>
      </c>
      <c r="D20" s="13" t="s">
        <v>64</v>
      </c>
      <c r="E20" s="13" t="s">
        <v>70</v>
      </c>
      <c r="F20" s="13" t="s">
        <v>66</v>
      </c>
      <c r="G20" s="13" t="s">
        <v>63</v>
      </c>
      <c r="H20" s="13" t="s">
        <v>61</v>
      </c>
      <c r="I20" s="13" t="s">
        <v>67</v>
      </c>
      <c r="K20" s="14" t="s">
        <v>235</v>
      </c>
      <c r="L20" s="13" t="s">
        <v>65</v>
      </c>
      <c r="M20" s="13" t="s">
        <v>70</v>
      </c>
      <c r="N20" s="13" t="s">
        <v>64</v>
      </c>
      <c r="O20" s="13" t="s">
        <v>62</v>
      </c>
      <c r="P20" s="13" t="s">
        <v>63</v>
      </c>
      <c r="Q20" s="13" t="s">
        <v>66</v>
      </c>
      <c r="R20" s="13" t="s">
        <v>67</v>
      </c>
      <c r="S20" s="13" t="s">
        <v>61</v>
      </c>
    </row>
    <row r="21" spans="11:19" ht="18">
      <c r="K21" s="14" t="s">
        <v>71</v>
      </c>
      <c r="L21" s="13" t="s">
        <v>64</v>
      </c>
      <c r="M21" s="13" t="s">
        <v>62</v>
      </c>
      <c r="N21" s="13" t="s">
        <v>65</v>
      </c>
      <c r="O21" s="13" t="s">
        <v>70</v>
      </c>
      <c r="P21" s="13" t="s">
        <v>66</v>
      </c>
      <c r="Q21" s="13" t="s">
        <v>67</v>
      </c>
      <c r="R21" s="13" t="s">
        <v>61</v>
      </c>
      <c r="S21" s="13" t="s">
        <v>63</v>
      </c>
    </row>
    <row r="22" spans="1:19" ht="18">
      <c r="A22" s="93" t="s">
        <v>81</v>
      </c>
      <c r="B22" s="93"/>
      <c r="C22" s="93"/>
      <c r="D22" s="93"/>
      <c r="E22" s="93"/>
      <c r="F22" s="93"/>
      <c r="G22" s="93"/>
      <c r="H22" s="93"/>
      <c r="I22" s="93"/>
      <c r="K22" s="14" t="s">
        <v>241</v>
      </c>
      <c r="L22" s="13" t="s">
        <v>61</v>
      </c>
      <c r="M22" s="13" t="s">
        <v>67</v>
      </c>
      <c r="N22" s="13" t="s">
        <v>62</v>
      </c>
      <c r="O22" s="13" t="s">
        <v>63</v>
      </c>
      <c r="P22" s="13" t="s">
        <v>64</v>
      </c>
      <c r="Q22" s="13" t="s">
        <v>70</v>
      </c>
      <c r="R22" s="13" t="s">
        <v>66</v>
      </c>
      <c r="S22" s="13" t="s">
        <v>65</v>
      </c>
    </row>
    <row r="23" spans="1:19" ht="18">
      <c r="A23" s="16"/>
      <c r="B23" s="15" t="s">
        <v>79</v>
      </c>
      <c r="C23" s="15" t="s">
        <v>78</v>
      </c>
      <c r="D23" s="15" t="s">
        <v>77</v>
      </c>
      <c r="E23" s="15" t="s">
        <v>76</v>
      </c>
      <c r="F23" s="15" t="s">
        <v>75</v>
      </c>
      <c r="G23" s="15" t="s">
        <v>74</v>
      </c>
      <c r="H23" s="15" t="s">
        <v>73</v>
      </c>
      <c r="I23" s="15" t="s">
        <v>82</v>
      </c>
      <c r="K23" s="14" t="s">
        <v>242</v>
      </c>
      <c r="L23" s="13" t="s">
        <v>67</v>
      </c>
      <c r="M23" s="13" t="s">
        <v>61</v>
      </c>
      <c r="N23" s="13" t="s">
        <v>63</v>
      </c>
      <c r="O23" s="13" t="s">
        <v>62</v>
      </c>
      <c r="P23" s="13" t="s">
        <v>70</v>
      </c>
      <c r="Q23" s="13" t="s">
        <v>64</v>
      </c>
      <c r="R23" s="13" t="s">
        <v>65</v>
      </c>
      <c r="S23" s="13" t="s">
        <v>66</v>
      </c>
    </row>
    <row r="24" spans="1:19" ht="18">
      <c r="A24" s="14" t="s">
        <v>80</v>
      </c>
      <c r="B24" s="13" t="s">
        <v>66</v>
      </c>
      <c r="C24" s="13" t="s">
        <v>67</v>
      </c>
      <c r="D24" s="13" t="s">
        <v>62</v>
      </c>
      <c r="E24" s="13" t="s">
        <v>63</v>
      </c>
      <c r="F24" s="13" t="s">
        <v>65</v>
      </c>
      <c r="G24" s="13" t="s">
        <v>64</v>
      </c>
      <c r="H24" s="13" t="s">
        <v>70</v>
      </c>
      <c r="I24" s="13" t="s">
        <v>61</v>
      </c>
      <c r="K24" s="14" t="s">
        <v>68</v>
      </c>
      <c r="L24" s="13" t="s">
        <v>70</v>
      </c>
      <c r="M24" s="13" t="s">
        <v>64</v>
      </c>
      <c r="N24" s="13" t="s">
        <v>67</v>
      </c>
      <c r="O24" s="13" t="s">
        <v>61</v>
      </c>
      <c r="P24" s="13" t="s">
        <v>65</v>
      </c>
      <c r="Q24" s="13" t="s">
        <v>66</v>
      </c>
      <c r="R24" s="13" t="s">
        <v>62</v>
      </c>
      <c r="S24" s="13" t="s">
        <v>63</v>
      </c>
    </row>
    <row r="25" spans="1:19" ht="18">
      <c r="A25" s="14" t="s">
        <v>72</v>
      </c>
      <c r="B25" s="13" t="s">
        <v>67</v>
      </c>
      <c r="C25" s="13" t="s">
        <v>66</v>
      </c>
      <c r="D25" s="13" t="s">
        <v>63</v>
      </c>
      <c r="E25" s="13" t="s">
        <v>62</v>
      </c>
      <c r="F25" s="13" t="s">
        <v>64</v>
      </c>
      <c r="G25" s="13" t="s">
        <v>65</v>
      </c>
      <c r="H25" s="13" t="s">
        <v>61</v>
      </c>
      <c r="I25" s="13" t="s">
        <v>70</v>
      </c>
      <c r="K25" s="94" t="s">
        <v>83</v>
      </c>
      <c r="L25" s="94"/>
      <c r="M25" s="94"/>
      <c r="N25" s="94"/>
      <c r="O25" s="94"/>
      <c r="P25" s="94"/>
      <c r="Q25" s="94"/>
      <c r="R25" s="94"/>
      <c r="S25" s="94"/>
    </row>
    <row r="26" spans="1:19" ht="18">
      <c r="A26" s="14" t="s">
        <v>69</v>
      </c>
      <c r="B26" s="13" t="s">
        <v>65</v>
      </c>
      <c r="C26" s="13" t="s">
        <v>64</v>
      </c>
      <c r="D26" s="13" t="s">
        <v>70</v>
      </c>
      <c r="E26" s="13" t="s">
        <v>66</v>
      </c>
      <c r="F26" s="13" t="s">
        <v>63</v>
      </c>
      <c r="G26" s="13" t="s">
        <v>62</v>
      </c>
      <c r="H26" s="13" t="s">
        <v>67</v>
      </c>
      <c r="I26" s="13" t="s">
        <v>61</v>
      </c>
      <c r="K26" s="16"/>
      <c r="L26" s="15" t="s">
        <v>79</v>
      </c>
      <c r="M26" s="15" t="s">
        <v>78</v>
      </c>
      <c r="N26" s="15" t="s">
        <v>77</v>
      </c>
      <c r="O26" s="15" t="s">
        <v>76</v>
      </c>
      <c r="P26" s="15" t="s">
        <v>75</v>
      </c>
      <c r="Q26" s="15" t="s">
        <v>74</v>
      </c>
      <c r="R26" s="15" t="s">
        <v>73</v>
      </c>
      <c r="S26" s="15" t="s">
        <v>82</v>
      </c>
    </row>
    <row r="27" spans="1:19" ht="18">
      <c r="A27" s="14" t="s">
        <v>68</v>
      </c>
      <c r="B27" s="13" t="s">
        <v>62</v>
      </c>
      <c r="C27" s="13" t="s">
        <v>65</v>
      </c>
      <c r="D27" s="13" t="s">
        <v>64</v>
      </c>
      <c r="E27" s="13" t="s">
        <v>70</v>
      </c>
      <c r="F27" s="13" t="s">
        <v>66</v>
      </c>
      <c r="G27" s="13" t="s">
        <v>63</v>
      </c>
      <c r="H27" s="13" t="s">
        <v>61</v>
      </c>
      <c r="I27" s="13" t="s">
        <v>67</v>
      </c>
      <c r="K27" s="14" t="s">
        <v>80</v>
      </c>
      <c r="L27" s="13" t="s">
        <v>62</v>
      </c>
      <c r="M27" s="13" t="s">
        <v>63</v>
      </c>
      <c r="N27" s="13" t="s">
        <v>66</v>
      </c>
      <c r="O27" s="13" t="s">
        <v>67</v>
      </c>
      <c r="P27" s="13" t="s">
        <v>61</v>
      </c>
      <c r="Q27" s="13" t="s">
        <v>65</v>
      </c>
      <c r="R27" s="13" t="s">
        <v>64</v>
      </c>
      <c r="S27" s="13" t="s">
        <v>70</v>
      </c>
    </row>
    <row r="28" spans="11:19" ht="18">
      <c r="K28" s="14" t="s">
        <v>235</v>
      </c>
      <c r="L28" s="13" t="s">
        <v>65</v>
      </c>
      <c r="M28" s="13" t="s">
        <v>70</v>
      </c>
      <c r="N28" s="13" t="s">
        <v>64</v>
      </c>
      <c r="O28" s="13" t="s">
        <v>62</v>
      </c>
      <c r="P28" s="13" t="s">
        <v>63</v>
      </c>
      <c r="Q28" s="13" t="s">
        <v>66</v>
      </c>
      <c r="R28" s="13" t="s">
        <v>67</v>
      </c>
      <c r="S28" s="13" t="s">
        <v>61</v>
      </c>
    </row>
    <row r="29" spans="1:19" ht="18">
      <c r="A29" s="93" t="s">
        <v>81</v>
      </c>
      <c r="B29" s="93"/>
      <c r="C29" s="93"/>
      <c r="D29" s="93"/>
      <c r="E29" s="93"/>
      <c r="F29" s="93"/>
      <c r="G29" s="93"/>
      <c r="H29" s="93"/>
      <c r="I29" s="93"/>
      <c r="K29" s="14" t="s">
        <v>71</v>
      </c>
      <c r="L29" s="13" t="s">
        <v>64</v>
      </c>
      <c r="M29" s="13" t="s">
        <v>62</v>
      </c>
      <c r="N29" s="13" t="s">
        <v>65</v>
      </c>
      <c r="O29" s="13" t="s">
        <v>70</v>
      </c>
      <c r="P29" s="13" t="s">
        <v>66</v>
      </c>
      <c r="Q29" s="13" t="s">
        <v>67</v>
      </c>
      <c r="R29" s="13" t="s">
        <v>61</v>
      </c>
      <c r="S29" s="13" t="s">
        <v>63</v>
      </c>
    </row>
    <row r="30" spans="1:19" ht="18">
      <c r="A30" s="16"/>
      <c r="B30" s="15" t="s">
        <v>79</v>
      </c>
      <c r="C30" s="15" t="s">
        <v>78</v>
      </c>
      <c r="D30" s="15" t="s">
        <v>77</v>
      </c>
      <c r="E30" s="15" t="s">
        <v>76</v>
      </c>
      <c r="F30" s="15" t="s">
        <v>75</v>
      </c>
      <c r="G30" s="15" t="s">
        <v>74</v>
      </c>
      <c r="H30" s="15" t="s">
        <v>73</v>
      </c>
      <c r="I30" s="15" t="s">
        <v>82</v>
      </c>
      <c r="K30" s="14" t="s">
        <v>241</v>
      </c>
      <c r="L30" s="13" t="s">
        <v>61</v>
      </c>
      <c r="M30" s="13" t="s">
        <v>67</v>
      </c>
      <c r="N30" s="13" t="s">
        <v>62</v>
      </c>
      <c r="O30" s="13" t="s">
        <v>63</v>
      </c>
      <c r="P30" s="13" t="s">
        <v>64</v>
      </c>
      <c r="Q30" s="13" t="s">
        <v>70</v>
      </c>
      <c r="R30" s="13" t="s">
        <v>66</v>
      </c>
      <c r="S30" s="13" t="s">
        <v>65</v>
      </c>
    </row>
    <row r="31" spans="1:19" ht="18">
      <c r="A31" s="14" t="s">
        <v>80</v>
      </c>
      <c r="B31" s="13" t="s">
        <v>66</v>
      </c>
      <c r="C31" s="13" t="s">
        <v>67</v>
      </c>
      <c r="D31" s="13" t="s">
        <v>62</v>
      </c>
      <c r="E31" s="13" t="s">
        <v>63</v>
      </c>
      <c r="F31" s="13" t="s">
        <v>65</v>
      </c>
      <c r="G31" s="13" t="s">
        <v>64</v>
      </c>
      <c r="H31" s="13" t="s">
        <v>70</v>
      </c>
      <c r="I31" s="13" t="s">
        <v>61</v>
      </c>
      <c r="K31" s="14" t="s">
        <v>242</v>
      </c>
      <c r="L31" s="13" t="s">
        <v>67</v>
      </c>
      <c r="M31" s="13" t="s">
        <v>61</v>
      </c>
      <c r="N31" s="13" t="s">
        <v>63</v>
      </c>
      <c r="O31" s="13" t="s">
        <v>62</v>
      </c>
      <c r="P31" s="13" t="s">
        <v>70</v>
      </c>
      <c r="Q31" s="13" t="s">
        <v>64</v>
      </c>
      <c r="R31" s="13" t="s">
        <v>65</v>
      </c>
      <c r="S31" s="13" t="s">
        <v>66</v>
      </c>
    </row>
    <row r="32" spans="1:19" ht="18">
      <c r="A32" s="14" t="s">
        <v>72</v>
      </c>
      <c r="B32" s="13" t="s">
        <v>67</v>
      </c>
      <c r="C32" s="13" t="s">
        <v>66</v>
      </c>
      <c r="D32" s="13" t="s">
        <v>63</v>
      </c>
      <c r="E32" s="13" t="s">
        <v>62</v>
      </c>
      <c r="F32" s="13" t="s">
        <v>64</v>
      </c>
      <c r="G32" s="13" t="s">
        <v>65</v>
      </c>
      <c r="H32" s="13" t="s">
        <v>61</v>
      </c>
      <c r="I32" s="13" t="s">
        <v>70</v>
      </c>
      <c r="K32" s="14" t="s">
        <v>68</v>
      </c>
      <c r="L32" s="13" t="s">
        <v>70</v>
      </c>
      <c r="M32" s="13" t="s">
        <v>64</v>
      </c>
      <c r="N32" s="13" t="s">
        <v>67</v>
      </c>
      <c r="O32" s="13" t="s">
        <v>61</v>
      </c>
      <c r="P32" s="13" t="s">
        <v>65</v>
      </c>
      <c r="Q32" s="13" t="s">
        <v>66</v>
      </c>
      <c r="R32" s="13" t="s">
        <v>62</v>
      </c>
      <c r="S32" s="13" t="s">
        <v>63</v>
      </c>
    </row>
    <row r="33" spans="1:19" ht="18">
      <c r="A33" s="14" t="s">
        <v>69</v>
      </c>
      <c r="B33" s="13" t="s">
        <v>65</v>
      </c>
      <c r="C33" s="13" t="s">
        <v>64</v>
      </c>
      <c r="D33" s="13" t="s">
        <v>70</v>
      </c>
      <c r="E33" s="13" t="s">
        <v>66</v>
      </c>
      <c r="F33" s="13" t="s">
        <v>63</v>
      </c>
      <c r="G33" s="13" t="s">
        <v>62</v>
      </c>
      <c r="H33" s="13" t="s">
        <v>67</v>
      </c>
      <c r="I33" s="13" t="s">
        <v>61</v>
      </c>
      <c r="K33" s="94" t="s">
        <v>83</v>
      </c>
      <c r="L33" s="94"/>
      <c r="M33" s="94"/>
      <c r="N33" s="94"/>
      <c r="O33" s="94"/>
      <c r="P33" s="94"/>
      <c r="Q33" s="94"/>
      <c r="R33" s="94"/>
      <c r="S33" s="94"/>
    </row>
    <row r="34" spans="1:19" ht="18">
      <c r="A34" s="14" t="s">
        <v>68</v>
      </c>
      <c r="B34" s="13" t="s">
        <v>62</v>
      </c>
      <c r="C34" s="13" t="s">
        <v>65</v>
      </c>
      <c r="D34" s="13" t="s">
        <v>64</v>
      </c>
      <c r="E34" s="13" t="s">
        <v>70</v>
      </c>
      <c r="F34" s="13" t="s">
        <v>66</v>
      </c>
      <c r="G34" s="13" t="s">
        <v>63</v>
      </c>
      <c r="H34" s="13" t="s">
        <v>61</v>
      </c>
      <c r="I34" s="13" t="s">
        <v>67</v>
      </c>
      <c r="K34" s="16"/>
      <c r="L34" s="15" t="s">
        <v>79</v>
      </c>
      <c r="M34" s="15" t="s">
        <v>78</v>
      </c>
      <c r="N34" s="15" t="s">
        <v>77</v>
      </c>
      <c r="O34" s="15" t="s">
        <v>76</v>
      </c>
      <c r="P34" s="15" t="s">
        <v>75</v>
      </c>
      <c r="Q34" s="15" t="s">
        <v>74</v>
      </c>
      <c r="R34" s="15" t="s">
        <v>73</v>
      </c>
      <c r="S34" s="15" t="s">
        <v>82</v>
      </c>
    </row>
    <row r="35" spans="11:19" ht="18">
      <c r="K35" s="14" t="s">
        <v>80</v>
      </c>
      <c r="L35" s="13" t="s">
        <v>62</v>
      </c>
      <c r="M35" s="13" t="s">
        <v>63</v>
      </c>
      <c r="N35" s="13" t="s">
        <v>66</v>
      </c>
      <c r="O35" s="13" t="s">
        <v>67</v>
      </c>
      <c r="P35" s="13" t="s">
        <v>61</v>
      </c>
      <c r="Q35" s="13" t="s">
        <v>65</v>
      </c>
      <c r="R35" s="13" t="s">
        <v>64</v>
      </c>
      <c r="S35" s="13" t="s">
        <v>70</v>
      </c>
    </row>
    <row r="36" spans="1:19" ht="18">
      <c r="A36" s="93" t="s">
        <v>81</v>
      </c>
      <c r="B36" s="93"/>
      <c r="C36" s="93"/>
      <c r="D36" s="93"/>
      <c r="E36" s="93"/>
      <c r="F36" s="93"/>
      <c r="G36" s="93"/>
      <c r="H36" s="93"/>
      <c r="I36" s="93"/>
      <c r="K36" s="14" t="s">
        <v>235</v>
      </c>
      <c r="L36" s="13" t="s">
        <v>65</v>
      </c>
      <c r="M36" s="13" t="s">
        <v>70</v>
      </c>
      <c r="N36" s="13" t="s">
        <v>64</v>
      </c>
      <c r="O36" s="13" t="s">
        <v>62</v>
      </c>
      <c r="P36" s="13" t="s">
        <v>63</v>
      </c>
      <c r="Q36" s="13" t="s">
        <v>66</v>
      </c>
      <c r="R36" s="13" t="s">
        <v>67</v>
      </c>
      <c r="S36" s="13" t="s">
        <v>61</v>
      </c>
    </row>
    <row r="37" spans="1:19" ht="18">
      <c r="A37" s="16"/>
      <c r="B37" s="15" t="s">
        <v>79</v>
      </c>
      <c r="C37" s="15" t="s">
        <v>78</v>
      </c>
      <c r="D37" s="15" t="s">
        <v>77</v>
      </c>
      <c r="E37" s="15" t="s">
        <v>76</v>
      </c>
      <c r="F37" s="15" t="s">
        <v>75</v>
      </c>
      <c r="G37" s="15" t="s">
        <v>74</v>
      </c>
      <c r="H37" s="15" t="s">
        <v>73</v>
      </c>
      <c r="I37" s="15" t="s">
        <v>82</v>
      </c>
      <c r="K37" s="14" t="s">
        <v>71</v>
      </c>
      <c r="L37" s="13" t="s">
        <v>64</v>
      </c>
      <c r="M37" s="13" t="s">
        <v>62</v>
      </c>
      <c r="N37" s="13" t="s">
        <v>65</v>
      </c>
      <c r="O37" s="13" t="s">
        <v>70</v>
      </c>
      <c r="P37" s="13" t="s">
        <v>66</v>
      </c>
      <c r="Q37" s="13" t="s">
        <v>67</v>
      </c>
      <c r="R37" s="13" t="s">
        <v>61</v>
      </c>
      <c r="S37" s="13" t="s">
        <v>63</v>
      </c>
    </row>
    <row r="38" spans="1:19" ht="18">
      <c r="A38" s="14" t="s">
        <v>80</v>
      </c>
      <c r="B38" s="13" t="s">
        <v>66</v>
      </c>
      <c r="C38" s="13" t="s">
        <v>67</v>
      </c>
      <c r="D38" s="13" t="s">
        <v>62</v>
      </c>
      <c r="E38" s="13" t="s">
        <v>63</v>
      </c>
      <c r="F38" s="13" t="s">
        <v>65</v>
      </c>
      <c r="G38" s="13" t="s">
        <v>64</v>
      </c>
      <c r="H38" s="13" t="s">
        <v>70</v>
      </c>
      <c r="I38" s="13" t="s">
        <v>61</v>
      </c>
      <c r="K38" s="14" t="s">
        <v>241</v>
      </c>
      <c r="L38" s="13" t="s">
        <v>61</v>
      </c>
      <c r="M38" s="13" t="s">
        <v>67</v>
      </c>
      <c r="N38" s="13" t="s">
        <v>62</v>
      </c>
      <c r="O38" s="13" t="s">
        <v>63</v>
      </c>
      <c r="P38" s="13" t="s">
        <v>64</v>
      </c>
      <c r="Q38" s="13" t="s">
        <v>70</v>
      </c>
      <c r="R38" s="13" t="s">
        <v>66</v>
      </c>
      <c r="S38" s="13" t="s">
        <v>65</v>
      </c>
    </row>
    <row r="39" spans="1:19" ht="18">
      <c r="A39" s="14" t="s">
        <v>72</v>
      </c>
      <c r="B39" s="13" t="s">
        <v>67</v>
      </c>
      <c r="C39" s="13" t="s">
        <v>66</v>
      </c>
      <c r="D39" s="13" t="s">
        <v>63</v>
      </c>
      <c r="E39" s="13" t="s">
        <v>62</v>
      </c>
      <c r="F39" s="13" t="s">
        <v>64</v>
      </c>
      <c r="G39" s="13" t="s">
        <v>65</v>
      </c>
      <c r="H39" s="13" t="s">
        <v>61</v>
      </c>
      <c r="I39" s="13" t="s">
        <v>70</v>
      </c>
      <c r="K39" s="14" t="s">
        <v>242</v>
      </c>
      <c r="L39" s="13" t="s">
        <v>67</v>
      </c>
      <c r="M39" s="13" t="s">
        <v>61</v>
      </c>
      <c r="N39" s="13" t="s">
        <v>63</v>
      </c>
      <c r="O39" s="13" t="s">
        <v>62</v>
      </c>
      <c r="P39" s="13" t="s">
        <v>70</v>
      </c>
      <c r="Q39" s="13" t="s">
        <v>64</v>
      </c>
      <c r="R39" s="13" t="s">
        <v>65</v>
      </c>
      <c r="S39" s="13" t="s">
        <v>66</v>
      </c>
    </row>
    <row r="40" spans="1:19" ht="18">
      <c r="A40" s="14" t="s">
        <v>69</v>
      </c>
      <c r="B40" s="13" t="s">
        <v>65</v>
      </c>
      <c r="C40" s="13" t="s">
        <v>64</v>
      </c>
      <c r="D40" s="13" t="s">
        <v>70</v>
      </c>
      <c r="E40" s="13" t="s">
        <v>66</v>
      </c>
      <c r="F40" s="13" t="s">
        <v>63</v>
      </c>
      <c r="G40" s="13" t="s">
        <v>62</v>
      </c>
      <c r="H40" s="13" t="s">
        <v>67</v>
      </c>
      <c r="I40" s="13" t="s">
        <v>61</v>
      </c>
      <c r="K40" s="14" t="s">
        <v>68</v>
      </c>
      <c r="L40" s="13" t="s">
        <v>70</v>
      </c>
      <c r="M40" s="13" t="s">
        <v>64</v>
      </c>
      <c r="N40" s="13" t="s">
        <v>67</v>
      </c>
      <c r="O40" s="13" t="s">
        <v>61</v>
      </c>
      <c r="P40" s="13" t="s">
        <v>65</v>
      </c>
      <c r="Q40" s="13" t="s">
        <v>66</v>
      </c>
      <c r="R40" s="13" t="s">
        <v>62</v>
      </c>
      <c r="S40" s="13" t="s">
        <v>63</v>
      </c>
    </row>
    <row r="41" spans="1:19" ht="18">
      <c r="A41" s="14" t="s">
        <v>68</v>
      </c>
      <c r="B41" s="13" t="s">
        <v>62</v>
      </c>
      <c r="C41" s="13" t="s">
        <v>65</v>
      </c>
      <c r="D41" s="13" t="s">
        <v>64</v>
      </c>
      <c r="E41" s="13" t="s">
        <v>70</v>
      </c>
      <c r="F41" s="13" t="s">
        <v>66</v>
      </c>
      <c r="G41" s="13" t="s">
        <v>63</v>
      </c>
      <c r="H41" s="13" t="s">
        <v>61</v>
      </c>
      <c r="I41" s="13" t="s">
        <v>67</v>
      </c>
      <c r="K41" s="94" t="s">
        <v>83</v>
      </c>
      <c r="L41" s="94"/>
      <c r="M41" s="94"/>
      <c r="N41" s="94"/>
      <c r="O41" s="94"/>
      <c r="P41" s="94"/>
      <c r="Q41" s="94"/>
      <c r="R41" s="94"/>
      <c r="S41" s="94"/>
    </row>
    <row r="42" spans="11:19" ht="18">
      <c r="K42" s="16"/>
      <c r="L42" s="15" t="s">
        <v>79</v>
      </c>
      <c r="M42" s="15" t="s">
        <v>78</v>
      </c>
      <c r="N42" s="15" t="s">
        <v>77</v>
      </c>
      <c r="O42" s="15" t="s">
        <v>76</v>
      </c>
      <c r="P42" s="15" t="s">
        <v>75</v>
      </c>
      <c r="Q42" s="15" t="s">
        <v>74</v>
      </c>
      <c r="R42" s="15" t="s">
        <v>73</v>
      </c>
      <c r="S42" s="15" t="s">
        <v>82</v>
      </c>
    </row>
    <row r="43" spans="1:19" ht="18">
      <c r="A43" s="93" t="s">
        <v>81</v>
      </c>
      <c r="B43" s="93"/>
      <c r="C43" s="93"/>
      <c r="D43" s="93"/>
      <c r="E43" s="93"/>
      <c r="F43" s="93"/>
      <c r="G43" s="93"/>
      <c r="H43" s="93"/>
      <c r="I43" s="93"/>
      <c r="K43" s="14" t="s">
        <v>80</v>
      </c>
      <c r="L43" s="13" t="s">
        <v>62</v>
      </c>
      <c r="M43" s="13" t="s">
        <v>63</v>
      </c>
      <c r="N43" s="13" t="s">
        <v>66</v>
      </c>
      <c r="O43" s="13" t="s">
        <v>67</v>
      </c>
      <c r="P43" s="13" t="s">
        <v>61</v>
      </c>
      <c r="Q43" s="13" t="s">
        <v>65</v>
      </c>
      <c r="R43" s="13" t="s">
        <v>64</v>
      </c>
      <c r="S43" s="13" t="s">
        <v>70</v>
      </c>
    </row>
    <row r="44" spans="1:19" ht="18">
      <c r="A44" s="16"/>
      <c r="B44" s="15" t="s">
        <v>79</v>
      </c>
      <c r="C44" s="15" t="s">
        <v>78</v>
      </c>
      <c r="D44" s="15" t="s">
        <v>77</v>
      </c>
      <c r="E44" s="15" t="s">
        <v>76</v>
      </c>
      <c r="F44" s="15" t="s">
        <v>75</v>
      </c>
      <c r="G44" s="15" t="s">
        <v>74</v>
      </c>
      <c r="H44" s="15" t="s">
        <v>73</v>
      </c>
      <c r="I44" s="15" t="s">
        <v>82</v>
      </c>
      <c r="K44" s="14" t="s">
        <v>235</v>
      </c>
      <c r="L44" s="13" t="s">
        <v>65</v>
      </c>
      <c r="M44" s="13" t="s">
        <v>70</v>
      </c>
      <c r="N44" s="13" t="s">
        <v>64</v>
      </c>
      <c r="O44" s="13" t="s">
        <v>62</v>
      </c>
      <c r="P44" s="13" t="s">
        <v>63</v>
      </c>
      <c r="Q44" s="13" t="s">
        <v>66</v>
      </c>
      <c r="R44" s="13" t="s">
        <v>67</v>
      </c>
      <c r="S44" s="13" t="s">
        <v>61</v>
      </c>
    </row>
    <row r="45" spans="1:19" ht="18">
      <c r="A45" s="14" t="s">
        <v>80</v>
      </c>
      <c r="B45" s="13" t="s">
        <v>66</v>
      </c>
      <c r="C45" s="13" t="s">
        <v>67</v>
      </c>
      <c r="D45" s="13" t="s">
        <v>62</v>
      </c>
      <c r="E45" s="13" t="s">
        <v>63</v>
      </c>
      <c r="F45" s="13" t="s">
        <v>65</v>
      </c>
      <c r="G45" s="13" t="s">
        <v>64</v>
      </c>
      <c r="H45" s="13" t="s">
        <v>70</v>
      </c>
      <c r="I45" s="13" t="s">
        <v>61</v>
      </c>
      <c r="K45" s="14" t="s">
        <v>71</v>
      </c>
      <c r="L45" s="13" t="s">
        <v>64</v>
      </c>
      <c r="M45" s="13" t="s">
        <v>62</v>
      </c>
      <c r="N45" s="13" t="s">
        <v>65</v>
      </c>
      <c r="O45" s="13" t="s">
        <v>70</v>
      </c>
      <c r="P45" s="13" t="s">
        <v>66</v>
      </c>
      <c r="Q45" s="13" t="s">
        <v>67</v>
      </c>
      <c r="R45" s="13" t="s">
        <v>61</v>
      </c>
      <c r="S45" s="13" t="s">
        <v>63</v>
      </c>
    </row>
    <row r="46" spans="1:19" ht="18">
      <c r="A46" s="14" t="s">
        <v>72</v>
      </c>
      <c r="B46" s="13" t="s">
        <v>67</v>
      </c>
      <c r="C46" s="13" t="s">
        <v>66</v>
      </c>
      <c r="D46" s="13" t="s">
        <v>63</v>
      </c>
      <c r="E46" s="13" t="s">
        <v>62</v>
      </c>
      <c r="F46" s="13" t="s">
        <v>64</v>
      </c>
      <c r="G46" s="13" t="s">
        <v>65</v>
      </c>
      <c r="H46" s="13" t="s">
        <v>61</v>
      </c>
      <c r="I46" s="13" t="s">
        <v>70</v>
      </c>
      <c r="K46" s="14" t="s">
        <v>241</v>
      </c>
      <c r="L46" s="13" t="s">
        <v>61</v>
      </c>
      <c r="M46" s="13" t="s">
        <v>67</v>
      </c>
      <c r="N46" s="13" t="s">
        <v>62</v>
      </c>
      <c r="O46" s="13" t="s">
        <v>63</v>
      </c>
      <c r="P46" s="13" t="s">
        <v>64</v>
      </c>
      <c r="Q46" s="13" t="s">
        <v>70</v>
      </c>
      <c r="R46" s="13" t="s">
        <v>66</v>
      </c>
      <c r="S46" s="13" t="s">
        <v>65</v>
      </c>
    </row>
    <row r="47" spans="1:19" ht="18">
      <c r="A47" s="14" t="s">
        <v>69</v>
      </c>
      <c r="B47" s="13" t="s">
        <v>65</v>
      </c>
      <c r="C47" s="13" t="s">
        <v>64</v>
      </c>
      <c r="D47" s="13" t="s">
        <v>70</v>
      </c>
      <c r="E47" s="13" t="s">
        <v>66</v>
      </c>
      <c r="F47" s="13" t="s">
        <v>63</v>
      </c>
      <c r="G47" s="13" t="s">
        <v>62</v>
      </c>
      <c r="H47" s="13" t="s">
        <v>67</v>
      </c>
      <c r="I47" s="13" t="s">
        <v>61</v>
      </c>
      <c r="K47" s="14" t="s">
        <v>242</v>
      </c>
      <c r="L47" s="13" t="s">
        <v>67</v>
      </c>
      <c r="M47" s="13" t="s">
        <v>61</v>
      </c>
      <c r="N47" s="13" t="s">
        <v>63</v>
      </c>
      <c r="O47" s="13" t="s">
        <v>62</v>
      </c>
      <c r="P47" s="13" t="s">
        <v>70</v>
      </c>
      <c r="Q47" s="13" t="s">
        <v>64</v>
      </c>
      <c r="R47" s="13" t="s">
        <v>65</v>
      </c>
      <c r="S47" s="13" t="s">
        <v>66</v>
      </c>
    </row>
    <row r="48" spans="1:19" ht="18">
      <c r="A48" s="14" t="s">
        <v>68</v>
      </c>
      <c r="B48" s="13" t="s">
        <v>62</v>
      </c>
      <c r="C48" s="13" t="s">
        <v>65</v>
      </c>
      <c r="D48" s="13" t="s">
        <v>64</v>
      </c>
      <c r="E48" s="13" t="s">
        <v>70</v>
      </c>
      <c r="F48" s="13" t="s">
        <v>66</v>
      </c>
      <c r="G48" s="13" t="s">
        <v>63</v>
      </c>
      <c r="H48" s="13" t="s">
        <v>61</v>
      </c>
      <c r="I48" s="13" t="s">
        <v>67</v>
      </c>
      <c r="K48" s="14" t="s">
        <v>68</v>
      </c>
      <c r="L48" s="13" t="s">
        <v>70</v>
      </c>
      <c r="M48" s="13" t="s">
        <v>64</v>
      </c>
      <c r="N48" s="13" t="s">
        <v>67</v>
      </c>
      <c r="O48" s="13" t="s">
        <v>61</v>
      </c>
      <c r="P48" s="13" t="s">
        <v>65</v>
      </c>
      <c r="Q48" s="13" t="s">
        <v>66</v>
      </c>
      <c r="R48" s="13" t="s">
        <v>62</v>
      </c>
      <c r="S48" s="13" t="s">
        <v>63</v>
      </c>
    </row>
  </sheetData>
  <sheetProtection/>
  <mergeCells count="13">
    <mergeCell ref="A43:I43"/>
    <mergeCell ref="K33:S33"/>
    <mergeCell ref="K41:S41"/>
    <mergeCell ref="K1:S1"/>
    <mergeCell ref="K9:S9"/>
    <mergeCell ref="K17:S17"/>
    <mergeCell ref="K25:S25"/>
    <mergeCell ref="A15:I15"/>
    <mergeCell ref="A22:I22"/>
    <mergeCell ref="A29:I29"/>
    <mergeCell ref="A36:I36"/>
    <mergeCell ref="A1:I1"/>
    <mergeCell ref="A8:I8"/>
  </mergeCells>
  <printOptions/>
  <pageMargins left="0.48" right="0.15748031496062992" top="0.11811023622047245" bottom="0.2755905511811024" header="0.5118110236220472" footer="0.275590551181102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2"/>
  <sheetViews>
    <sheetView tabSelected="1" zoomScale="69" zoomScaleNormal="69" zoomScalePageLayoutView="0" workbookViewId="0" topLeftCell="A1">
      <pane xSplit="4" ySplit="5" topLeftCell="A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D1"/>
    </sheetView>
  </sheetViews>
  <sheetFormatPr defaultColWidth="9.00390625" defaultRowHeight="12.75"/>
  <cols>
    <col min="1" max="1" width="5.625" style="26" customWidth="1"/>
    <col min="2" max="2" width="19.75390625" style="27" bestFit="1" customWidth="1"/>
    <col min="3" max="3" width="41.00390625" style="25" bestFit="1" customWidth="1"/>
    <col min="4" max="16" width="10.75390625" style="25" customWidth="1"/>
    <col min="17" max="17" width="10.75390625" style="26" customWidth="1"/>
    <col min="18" max="43" width="10.75390625" style="25" customWidth="1"/>
    <col min="44" max="44" width="10.75390625" style="26" customWidth="1"/>
    <col min="45" max="48" width="10.75390625" style="25" customWidth="1"/>
    <col min="49" max="50" width="10.75390625" style="24" customWidth="1"/>
    <col min="51" max="16384" width="9.125" style="24" customWidth="1"/>
  </cols>
  <sheetData>
    <row r="1" spans="1:48" s="71" customFormat="1" ht="45.75" customHeight="1">
      <c r="A1" s="74">
        <v>2</v>
      </c>
      <c r="B1" s="111" t="s">
        <v>150</v>
      </c>
      <c r="C1" s="111"/>
      <c r="D1" s="11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3"/>
      <c r="AS1" s="72"/>
      <c r="AT1" s="72"/>
      <c r="AU1" s="72"/>
      <c r="AV1" s="72"/>
    </row>
    <row r="2" spans="1:49" s="46" customFormat="1" ht="15.75" customHeight="1">
      <c r="A2" s="112" t="s">
        <v>59</v>
      </c>
      <c r="B2" s="112"/>
      <c r="C2" s="112"/>
      <c r="D2" s="112"/>
      <c r="E2" s="95" t="s">
        <v>149</v>
      </c>
      <c r="F2" s="54" t="s">
        <v>148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1"/>
      <c r="S2" s="66"/>
      <c r="T2" s="65"/>
      <c r="U2" s="65"/>
      <c r="V2" s="65"/>
      <c r="W2" s="65" t="s">
        <v>127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4"/>
      <c r="AT2" s="100" t="s">
        <v>272</v>
      </c>
      <c r="AU2" s="101"/>
      <c r="AV2" s="102"/>
      <c r="AW2" s="99" t="s">
        <v>126</v>
      </c>
    </row>
    <row r="3" spans="1:49" s="46" customFormat="1" ht="15.75">
      <c r="A3" s="112"/>
      <c r="B3" s="112"/>
      <c r="C3" s="112"/>
      <c r="D3" s="112"/>
      <c r="E3" s="96"/>
      <c r="F3" s="50"/>
      <c r="G3" s="49"/>
      <c r="H3" s="49"/>
      <c r="I3" s="49"/>
      <c r="J3" s="49"/>
      <c r="K3" s="49"/>
      <c r="L3" s="49"/>
      <c r="M3" s="49"/>
      <c r="N3" s="49"/>
      <c r="O3" s="49"/>
      <c r="P3" s="49"/>
      <c r="Q3" s="48"/>
      <c r="R3" s="47"/>
      <c r="S3" s="106" t="s">
        <v>125</v>
      </c>
      <c r="T3" s="107"/>
      <c r="U3" s="108"/>
      <c r="V3" s="107"/>
      <c r="W3" s="109"/>
      <c r="X3" s="106" t="s">
        <v>124</v>
      </c>
      <c r="Y3" s="108"/>
      <c r="Z3" s="108"/>
      <c r="AA3" s="108"/>
      <c r="AB3" s="110"/>
      <c r="AC3" s="98" t="s">
        <v>123</v>
      </c>
      <c r="AD3" s="98" t="s">
        <v>122</v>
      </c>
      <c r="AE3" s="106" t="s">
        <v>121</v>
      </c>
      <c r="AF3" s="108"/>
      <c r="AG3" s="108"/>
      <c r="AH3" s="108"/>
      <c r="AI3" s="110"/>
      <c r="AJ3" s="98" t="s">
        <v>120</v>
      </c>
      <c r="AK3" s="98" t="s">
        <v>119</v>
      </c>
      <c r="AL3" s="106" t="s">
        <v>118</v>
      </c>
      <c r="AM3" s="108"/>
      <c r="AN3" s="108"/>
      <c r="AO3" s="108"/>
      <c r="AP3" s="110"/>
      <c r="AQ3" s="98" t="s">
        <v>117</v>
      </c>
      <c r="AR3" s="113" t="s">
        <v>116</v>
      </c>
      <c r="AS3" s="98" t="s">
        <v>115</v>
      </c>
      <c r="AT3" s="103"/>
      <c r="AU3" s="104"/>
      <c r="AV3" s="105"/>
      <c r="AW3" s="99"/>
    </row>
    <row r="4" spans="1:49" s="37" customFormat="1" ht="76.5">
      <c r="A4" s="45" t="s">
        <v>102</v>
      </c>
      <c r="B4" s="39" t="s">
        <v>101</v>
      </c>
      <c r="C4" s="39" t="s">
        <v>100</v>
      </c>
      <c r="D4" s="39" t="s">
        <v>99</v>
      </c>
      <c r="E4" s="97"/>
      <c r="F4" s="44" t="s">
        <v>147</v>
      </c>
      <c r="G4" s="44" t="s">
        <v>268</v>
      </c>
      <c r="H4" s="44" t="s">
        <v>146</v>
      </c>
      <c r="I4" s="44" t="s">
        <v>145</v>
      </c>
      <c r="J4" s="44" t="s">
        <v>144</v>
      </c>
      <c r="K4" s="44" t="s">
        <v>143</v>
      </c>
      <c r="L4" s="44" t="s">
        <v>142</v>
      </c>
      <c r="M4" s="44" t="s">
        <v>141</v>
      </c>
      <c r="N4" s="44" t="s">
        <v>243</v>
      </c>
      <c r="O4" s="44" t="s">
        <v>140</v>
      </c>
      <c r="P4" s="39" t="s">
        <v>98</v>
      </c>
      <c r="Q4" s="43" t="s">
        <v>139</v>
      </c>
      <c r="R4" s="39" t="s">
        <v>138</v>
      </c>
      <c r="S4" s="39" t="s">
        <v>114</v>
      </c>
      <c r="T4" s="39" t="s">
        <v>113</v>
      </c>
      <c r="U4" s="39" t="s">
        <v>112</v>
      </c>
      <c r="V4" s="63" t="s">
        <v>111</v>
      </c>
      <c r="W4" s="62" t="s">
        <v>110</v>
      </c>
      <c r="X4" s="39" t="s">
        <v>114</v>
      </c>
      <c r="Y4" s="39" t="s">
        <v>113</v>
      </c>
      <c r="Z4" s="39" t="s">
        <v>112</v>
      </c>
      <c r="AA4" s="63" t="s">
        <v>111</v>
      </c>
      <c r="AB4" s="62" t="s">
        <v>110</v>
      </c>
      <c r="AC4" s="98"/>
      <c r="AD4" s="98"/>
      <c r="AE4" s="39" t="s">
        <v>114</v>
      </c>
      <c r="AF4" s="39" t="s">
        <v>113</v>
      </c>
      <c r="AG4" s="39" t="s">
        <v>112</v>
      </c>
      <c r="AH4" s="63" t="s">
        <v>111</v>
      </c>
      <c r="AI4" s="62" t="s">
        <v>110</v>
      </c>
      <c r="AJ4" s="98"/>
      <c r="AK4" s="98"/>
      <c r="AL4" s="39" t="s">
        <v>114</v>
      </c>
      <c r="AM4" s="39" t="s">
        <v>113</v>
      </c>
      <c r="AN4" s="39" t="s">
        <v>112</v>
      </c>
      <c r="AO4" s="63" t="s">
        <v>111</v>
      </c>
      <c r="AP4" s="62" t="s">
        <v>110</v>
      </c>
      <c r="AQ4" s="98"/>
      <c r="AR4" s="114"/>
      <c r="AS4" s="98"/>
      <c r="AT4" s="39" t="s">
        <v>109</v>
      </c>
      <c r="AU4" s="38" t="s">
        <v>97</v>
      </c>
      <c r="AV4" s="38" t="s">
        <v>273</v>
      </c>
      <c r="AW4" s="99"/>
    </row>
    <row r="5" spans="1:48" s="37" customFormat="1" ht="18">
      <c r="A5" s="42" t="s">
        <v>207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1"/>
      <c r="R5" s="42"/>
      <c r="S5" s="60"/>
      <c r="T5" s="60"/>
      <c r="U5" s="57"/>
      <c r="V5" s="61"/>
      <c r="W5" s="61"/>
      <c r="X5" s="57"/>
      <c r="Y5" s="57"/>
      <c r="Z5" s="57"/>
      <c r="AA5" s="61"/>
      <c r="AB5" s="61"/>
      <c r="AC5" s="61"/>
      <c r="AD5" s="61"/>
      <c r="AE5" s="57"/>
      <c r="AF5" s="57"/>
      <c r="AG5" s="57"/>
      <c r="AH5" s="86"/>
      <c r="AI5" s="57"/>
      <c r="AJ5" s="60"/>
      <c r="AK5" s="60"/>
      <c r="AL5" s="60"/>
      <c r="AM5" s="60"/>
      <c r="AN5" s="60"/>
      <c r="AO5" s="59"/>
      <c r="AP5" s="59"/>
      <c r="AQ5" s="59"/>
      <c r="AR5" s="58"/>
      <c r="AS5" s="57"/>
      <c r="AT5" s="57"/>
      <c r="AU5" s="56"/>
      <c r="AV5" s="70"/>
    </row>
    <row r="6" spans="1:49" s="84" customFormat="1" ht="18" customHeight="1">
      <c r="A6" s="21" t="s">
        <v>195</v>
      </c>
      <c r="B6" s="22" t="s">
        <v>249</v>
      </c>
      <c r="C6" s="19" t="s">
        <v>250</v>
      </c>
      <c r="D6" s="19" t="s">
        <v>251</v>
      </c>
      <c r="E6" s="36">
        <v>2</v>
      </c>
      <c r="F6" s="36">
        <v>74</v>
      </c>
      <c r="G6" s="36"/>
      <c r="H6" s="36">
        <v>385</v>
      </c>
      <c r="I6" s="36">
        <v>46</v>
      </c>
      <c r="J6" s="36">
        <v>12</v>
      </c>
      <c r="K6" s="36"/>
      <c r="L6" s="36">
        <v>30</v>
      </c>
      <c r="M6" s="36">
        <v>34</v>
      </c>
      <c r="N6" s="36"/>
      <c r="O6" s="36"/>
      <c r="P6" s="36">
        <f>SUM(F6:O6)</f>
        <v>581</v>
      </c>
      <c r="Q6" s="35" t="s">
        <v>10</v>
      </c>
      <c r="R6" s="75">
        <v>40</v>
      </c>
      <c r="S6" s="36" t="str">
        <f>Q6</f>
        <v>1</v>
      </c>
      <c r="T6" s="36">
        <v>9</v>
      </c>
      <c r="U6" s="69">
        <v>0.023919907407407407</v>
      </c>
      <c r="V6" s="35" t="s">
        <v>10</v>
      </c>
      <c r="W6" s="75">
        <v>40</v>
      </c>
      <c r="X6" s="36" t="str">
        <f>V6</f>
        <v>1</v>
      </c>
      <c r="Y6" s="36">
        <v>9</v>
      </c>
      <c r="Z6" s="69">
        <v>0.018663310185185186</v>
      </c>
      <c r="AA6" s="36">
        <v>2</v>
      </c>
      <c r="AB6" s="75">
        <v>24</v>
      </c>
      <c r="AC6" s="36">
        <f>AB6+W6</f>
        <v>64</v>
      </c>
      <c r="AD6" s="36">
        <v>1</v>
      </c>
      <c r="AE6" s="36">
        <f>AD6</f>
        <v>1</v>
      </c>
      <c r="AF6" s="36">
        <v>9</v>
      </c>
      <c r="AG6" s="69">
        <v>0.02242141203703704</v>
      </c>
      <c r="AH6" s="36">
        <v>2</v>
      </c>
      <c r="AI6" s="75">
        <v>24</v>
      </c>
      <c r="AJ6" s="36">
        <f>AI6+AC6</f>
        <v>88</v>
      </c>
      <c r="AK6" s="36">
        <v>2</v>
      </c>
      <c r="AL6" s="36">
        <f>AK6</f>
        <v>2</v>
      </c>
      <c r="AM6" s="36">
        <v>1</v>
      </c>
      <c r="AN6" s="68">
        <v>0.002078935185185185</v>
      </c>
      <c r="AO6" s="36">
        <v>3</v>
      </c>
      <c r="AP6" s="75">
        <v>11</v>
      </c>
      <c r="AQ6" s="36">
        <f>AP6+AJ6</f>
        <v>99</v>
      </c>
      <c r="AR6" s="35" t="s">
        <v>8</v>
      </c>
      <c r="AS6" s="75">
        <v>24</v>
      </c>
      <c r="AT6" s="36">
        <f>R6+AS6</f>
        <v>64</v>
      </c>
      <c r="AU6" s="32">
        <v>1</v>
      </c>
      <c r="AV6" s="32">
        <v>40</v>
      </c>
      <c r="AW6" s="84">
        <f>T6+Y6+AF6+AM6</f>
        <v>28</v>
      </c>
    </row>
    <row r="7" spans="1:49" s="84" customFormat="1" ht="18" customHeight="1">
      <c r="A7" s="21" t="s">
        <v>137</v>
      </c>
      <c r="B7" s="20" t="s">
        <v>199</v>
      </c>
      <c r="C7" s="67" t="s">
        <v>244</v>
      </c>
      <c r="D7" s="19" t="s">
        <v>206</v>
      </c>
      <c r="E7" s="36">
        <v>1</v>
      </c>
      <c r="F7" s="36">
        <v>154</v>
      </c>
      <c r="G7" s="36"/>
      <c r="H7" s="36">
        <v>317</v>
      </c>
      <c r="I7" s="36">
        <v>285</v>
      </c>
      <c r="J7" s="36">
        <v>199</v>
      </c>
      <c r="K7" s="36"/>
      <c r="L7" s="36">
        <v>120</v>
      </c>
      <c r="M7" s="36">
        <v>68</v>
      </c>
      <c r="N7" s="36"/>
      <c r="O7" s="36"/>
      <c r="P7" s="36">
        <f>SUM(F7:O7)</f>
        <v>1143</v>
      </c>
      <c r="Q7" s="35" t="s">
        <v>8</v>
      </c>
      <c r="R7" s="75">
        <v>24</v>
      </c>
      <c r="S7" s="36" t="str">
        <f>Q7</f>
        <v>2</v>
      </c>
      <c r="T7" s="36">
        <v>3</v>
      </c>
      <c r="U7" s="69">
        <v>0.009831828703703704</v>
      </c>
      <c r="V7" s="35" t="s">
        <v>6</v>
      </c>
      <c r="W7" s="75">
        <v>11</v>
      </c>
      <c r="X7" s="36" t="str">
        <f>V7</f>
        <v>3</v>
      </c>
      <c r="Y7" s="36">
        <v>9</v>
      </c>
      <c r="Z7" s="69">
        <v>0.018468402777777778</v>
      </c>
      <c r="AA7" s="36">
        <v>1</v>
      </c>
      <c r="AB7" s="75">
        <v>40</v>
      </c>
      <c r="AC7" s="36">
        <f>AB7+W7</f>
        <v>51</v>
      </c>
      <c r="AD7" s="36">
        <v>2</v>
      </c>
      <c r="AE7" s="36">
        <f>AD7</f>
        <v>2</v>
      </c>
      <c r="AF7" s="36">
        <v>9</v>
      </c>
      <c r="AG7" s="69">
        <v>0.018277199074074074</v>
      </c>
      <c r="AH7" s="36">
        <v>1</v>
      </c>
      <c r="AI7" s="75">
        <v>40</v>
      </c>
      <c r="AJ7" s="36">
        <f>AI7+AC7</f>
        <v>91</v>
      </c>
      <c r="AK7" s="36">
        <v>1</v>
      </c>
      <c r="AL7" s="36">
        <f>AK7</f>
        <v>1</v>
      </c>
      <c r="AM7" s="36">
        <v>4</v>
      </c>
      <c r="AN7" s="68">
        <v>0.00847662037037037</v>
      </c>
      <c r="AO7" s="36">
        <v>2</v>
      </c>
      <c r="AP7" s="75">
        <v>24</v>
      </c>
      <c r="AQ7" s="36">
        <f>AP7+AJ7</f>
        <v>115</v>
      </c>
      <c r="AR7" s="35" t="s">
        <v>10</v>
      </c>
      <c r="AS7" s="75">
        <v>40</v>
      </c>
      <c r="AT7" s="36">
        <f>R7+AS7</f>
        <v>64</v>
      </c>
      <c r="AU7" s="32">
        <v>2</v>
      </c>
      <c r="AV7" s="32">
        <v>24</v>
      </c>
      <c r="AW7" s="84">
        <f>T7+Y7+AF7+AM7</f>
        <v>25</v>
      </c>
    </row>
    <row r="8" spans="1:49" s="84" customFormat="1" ht="18" customHeight="1">
      <c r="A8" s="21" t="s">
        <v>45</v>
      </c>
      <c r="B8" s="22" t="s">
        <v>84</v>
      </c>
      <c r="C8" s="67" t="s">
        <v>245</v>
      </c>
      <c r="D8" s="19" t="s">
        <v>208</v>
      </c>
      <c r="E8" s="36">
        <v>3</v>
      </c>
      <c r="F8" s="36">
        <v>110</v>
      </c>
      <c r="G8" s="36"/>
      <c r="H8" s="36">
        <v>317</v>
      </c>
      <c r="I8" s="36">
        <v>244</v>
      </c>
      <c r="J8" s="36">
        <v>301</v>
      </c>
      <c r="K8" s="36"/>
      <c r="L8" s="36">
        <v>148</v>
      </c>
      <c r="M8" s="36">
        <v>88</v>
      </c>
      <c r="N8" s="36"/>
      <c r="O8" s="36"/>
      <c r="P8" s="36">
        <f>SUM(F8:O8)</f>
        <v>1208</v>
      </c>
      <c r="Q8" s="35" t="s">
        <v>6</v>
      </c>
      <c r="R8" s="75">
        <v>11</v>
      </c>
      <c r="S8" s="36" t="str">
        <f>Q8</f>
        <v>3</v>
      </c>
      <c r="T8" s="36">
        <v>9</v>
      </c>
      <c r="U8" s="68">
        <v>0.026937847222222224</v>
      </c>
      <c r="V8" s="36">
        <v>2</v>
      </c>
      <c r="W8" s="75">
        <v>24</v>
      </c>
      <c r="X8" s="36">
        <f>V8</f>
        <v>2</v>
      </c>
      <c r="Y8" s="36">
        <v>7</v>
      </c>
      <c r="Z8" s="69">
        <v>0.015405092592592593</v>
      </c>
      <c r="AA8" s="35" t="s">
        <v>92</v>
      </c>
      <c r="AB8" s="34">
        <v>1</v>
      </c>
      <c r="AC8" s="36">
        <f>AB8+W8</f>
        <v>25</v>
      </c>
      <c r="AD8" s="36">
        <v>3</v>
      </c>
      <c r="AE8" s="36">
        <f>AD8</f>
        <v>3</v>
      </c>
      <c r="AF8" s="36">
        <v>6</v>
      </c>
      <c r="AG8" s="69">
        <v>0.013305092592592592</v>
      </c>
      <c r="AH8" s="36">
        <v>3</v>
      </c>
      <c r="AI8" s="34">
        <v>11</v>
      </c>
      <c r="AJ8" s="36">
        <f>AI8+AC8</f>
        <v>36</v>
      </c>
      <c r="AK8" s="36">
        <v>3</v>
      </c>
      <c r="AL8" s="36">
        <f>AK8</f>
        <v>3</v>
      </c>
      <c r="AM8" s="36">
        <v>9</v>
      </c>
      <c r="AN8" s="69">
        <v>0.023684837962962963</v>
      </c>
      <c r="AO8" s="36">
        <v>1</v>
      </c>
      <c r="AP8" s="75">
        <v>40</v>
      </c>
      <c r="AQ8" s="36">
        <f>AP8+AJ8</f>
        <v>76</v>
      </c>
      <c r="AR8" s="35" t="s">
        <v>6</v>
      </c>
      <c r="AS8" s="75">
        <v>11</v>
      </c>
      <c r="AT8" s="36">
        <f>R8+AS8</f>
        <v>22</v>
      </c>
      <c r="AU8" s="32">
        <v>3</v>
      </c>
      <c r="AV8" s="83">
        <v>11</v>
      </c>
      <c r="AW8" s="84">
        <f>T8+Y8+AF8+AM8</f>
        <v>31</v>
      </c>
    </row>
    <row r="9" spans="1:49" s="84" customFormat="1" ht="18">
      <c r="A9" s="21" t="s">
        <v>246</v>
      </c>
      <c r="B9" s="22" t="s">
        <v>84</v>
      </c>
      <c r="C9" s="19" t="s">
        <v>267</v>
      </c>
      <c r="D9" s="19" t="s">
        <v>104</v>
      </c>
      <c r="E9" s="36">
        <v>6</v>
      </c>
      <c r="F9" s="36">
        <v>420</v>
      </c>
      <c r="G9" s="36"/>
      <c r="H9" s="36">
        <v>352</v>
      </c>
      <c r="I9" s="36">
        <v>361</v>
      </c>
      <c r="J9" s="36">
        <v>369</v>
      </c>
      <c r="K9" s="36"/>
      <c r="L9" s="36">
        <v>381</v>
      </c>
      <c r="M9" s="36">
        <v>154</v>
      </c>
      <c r="N9" s="36"/>
      <c r="O9" s="36"/>
      <c r="P9" s="36">
        <f>SUM(F9:O9)</f>
        <v>2037</v>
      </c>
      <c r="Q9" s="35" t="s">
        <v>92</v>
      </c>
      <c r="R9" s="75">
        <v>1</v>
      </c>
      <c r="S9" s="36" t="str">
        <f>Q9</f>
        <v>4</v>
      </c>
      <c r="T9" s="36">
        <v>1</v>
      </c>
      <c r="U9" s="69">
        <v>0.002983912037037037</v>
      </c>
      <c r="V9" s="36">
        <v>4</v>
      </c>
      <c r="W9" s="75">
        <v>1</v>
      </c>
      <c r="X9" s="36">
        <f>V9</f>
        <v>4</v>
      </c>
      <c r="Y9" s="36">
        <v>8</v>
      </c>
      <c r="Z9" s="69">
        <v>0.020489699074074077</v>
      </c>
      <c r="AA9" s="35" t="s">
        <v>6</v>
      </c>
      <c r="AB9" s="34">
        <v>11</v>
      </c>
      <c r="AC9" s="36">
        <f>AB9+W9</f>
        <v>12</v>
      </c>
      <c r="AD9" s="36">
        <v>4</v>
      </c>
      <c r="AE9" s="36">
        <f>AD9</f>
        <v>4</v>
      </c>
      <c r="AF9" s="36">
        <v>3</v>
      </c>
      <c r="AG9" s="69">
        <v>0.008941435185185186</v>
      </c>
      <c r="AH9" s="36">
        <v>4</v>
      </c>
      <c r="AI9" s="34">
        <v>1</v>
      </c>
      <c r="AJ9" s="36">
        <f>AI9+AC9</f>
        <v>13</v>
      </c>
      <c r="AK9" s="36">
        <v>4</v>
      </c>
      <c r="AL9" s="36">
        <f>AK9</f>
        <v>4</v>
      </c>
      <c r="AM9" s="36">
        <v>1</v>
      </c>
      <c r="AN9" s="69">
        <v>0.0029712962962962965</v>
      </c>
      <c r="AO9" s="36">
        <v>4</v>
      </c>
      <c r="AP9" s="75">
        <v>1</v>
      </c>
      <c r="AQ9" s="36">
        <f>AP9+AJ9</f>
        <v>14</v>
      </c>
      <c r="AR9" s="35" t="s">
        <v>92</v>
      </c>
      <c r="AS9" s="75">
        <v>0</v>
      </c>
      <c r="AT9" s="36">
        <f>R9+AS9</f>
        <v>1</v>
      </c>
      <c r="AU9" s="32">
        <v>4</v>
      </c>
      <c r="AV9" s="83">
        <v>1</v>
      </c>
      <c r="AW9" s="84">
        <f>T9+Y9+AF9+AM9</f>
        <v>13</v>
      </c>
    </row>
    <row r="10" spans="1:48" s="37" customFormat="1" ht="18">
      <c r="A10" s="42" t="s">
        <v>261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1"/>
      <c r="R10" s="42"/>
      <c r="S10" s="60"/>
      <c r="T10" s="60"/>
      <c r="U10" s="57"/>
      <c r="V10" s="61"/>
      <c r="W10" s="61"/>
      <c r="X10" s="57"/>
      <c r="Y10" s="57"/>
      <c r="Z10" s="57"/>
      <c r="AA10" s="61"/>
      <c r="AB10" s="61"/>
      <c r="AC10" s="61"/>
      <c r="AD10" s="61"/>
      <c r="AE10" s="57"/>
      <c r="AF10" s="57"/>
      <c r="AG10" s="57"/>
      <c r="AH10" s="86"/>
      <c r="AI10" s="57"/>
      <c r="AJ10" s="60"/>
      <c r="AK10" s="60"/>
      <c r="AL10" s="60"/>
      <c r="AM10" s="60"/>
      <c r="AN10" s="60"/>
      <c r="AO10" s="59"/>
      <c r="AP10" s="59"/>
      <c r="AQ10" s="59"/>
      <c r="AR10" s="58"/>
      <c r="AS10" s="57"/>
      <c r="AT10" s="57"/>
      <c r="AU10" s="56"/>
      <c r="AV10" s="70"/>
    </row>
    <row r="11" spans="1:49" s="84" customFormat="1" ht="18" customHeight="1">
      <c r="A11" s="21" t="s">
        <v>133</v>
      </c>
      <c r="B11" s="20" t="s">
        <v>95</v>
      </c>
      <c r="C11" s="19" t="s">
        <v>204</v>
      </c>
      <c r="D11" s="80" t="s">
        <v>132</v>
      </c>
      <c r="E11" s="36">
        <v>3</v>
      </c>
      <c r="F11" s="36">
        <v>126</v>
      </c>
      <c r="G11" s="36"/>
      <c r="H11" s="36">
        <v>212</v>
      </c>
      <c r="I11" s="36">
        <v>106</v>
      </c>
      <c r="J11" s="36">
        <v>12</v>
      </c>
      <c r="K11" s="36"/>
      <c r="L11" s="36">
        <v>106</v>
      </c>
      <c r="M11" s="36">
        <v>54</v>
      </c>
      <c r="N11" s="36"/>
      <c r="O11" s="36"/>
      <c r="P11" s="36">
        <f>SUM(F11:O11)</f>
        <v>616</v>
      </c>
      <c r="Q11" s="35" t="s">
        <v>8</v>
      </c>
      <c r="R11" s="75">
        <v>34</v>
      </c>
      <c r="S11" s="36" t="str">
        <f>Q11</f>
        <v>2</v>
      </c>
      <c r="T11" s="36">
        <v>5</v>
      </c>
      <c r="U11" s="69">
        <v>0.010664351851851854</v>
      </c>
      <c r="V11" s="35" t="s">
        <v>8</v>
      </c>
      <c r="W11" s="75">
        <v>34</v>
      </c>
      <c r="X11" s="36" t="str">
        <f>V11</f>
        <v>2</v>
      </c>
      <c r="Y11" s="36">
        <v>9</v>
      </c>
      <c r="Z11" s="69">
        <v>0.01891041666666667</v>
      </c>
      <c r="AA11" s="36">
        <v>3</v>
      </c>
      <c r="AB11" s="75">
        <v>21</v>
      </c>
      <c r="AC11" s="36">
        <f>AB11+W11</f>
        <v>55</v>
      </c>
      <c r="AD11" s="35" t="s">
        <v>187</v>
      </c>
      <c r="AE11" s="36">
        <v>1</v>
      </c>
      <c r="AF11" s="36">
        <v>9</v>
      </c>
      <c r="AG11" s="69">
        <v>0.01638877314814815</v>
      </c>
      <c r="AH11" s="36">
        <v>1</v>
      </c>
      <c r="AI11" s="75">
        <v>50</v>
      </c>
      <c r="AJ11" s="36">
        <f>AI11+AC11</f>
        <v>105</v>
      </c>
      <c r="AK11" s="35" t="s">
        <v>10</v>
      </c>
      <c r="AL11" s="36" t="str">
        <f>AK11</f>
        <v>1</v>
      </c>
      <c r="AM11" s="36">
        <v>9</v>
      </c>
      <c r="AN11" s="69">
        <v>0.016260416666666666</v>
      </c>
      <c r="AO11" s="36">
        <v>1</v>
      </c>
      <c r="AP11" s="75">
        <v>50</v>
      </c>
      <c r="AQ11" s="36">
        <f>AP11+AJ11</f>
        <v>155</v>
      </c>
      <c r="AR11" s="35" t="s">
        <v>10</v>
      </c>
      <c r="AS11" s="75">
        <v>50</v>
      </c>
      <c r="AT11" s="36">
        <f>R11+AS11</f>
        <v>84</v>
      </c>
      <c r="AU11" s="32">
        <v>1</v>
      </c>
      <c r="AV11" s="81">
        <v>50</v>
      </c>
      <c r="AW11" s="84">
        <f>T11+Y11+AF11+AM11</f>
        <v>32</v>
      </c>
    </row>
    <row r="12" spans="1:49" s="84" customFormat="1" ht="18">
      <c r="A12" s="21" t="s">
        <v>136</v>
      </c>
      <c r="B12" s="20" t="s">
        <v>84</v>
      </c>
      <c r="C12" s="18" t="s">
        <v>205</v>
      </c>
      <c r="D12" s="18" t="s">
        <v>104</v>
      </c>
      <c r="E12" s="36">
        <v>2</v>
      </c>
      <c r="F12" s="36">
        <v>138</v>
      </c>
      <c r="G12" s="36"/>
      <c r="H12" s="36">
        <v>56</v>
      </c>
      <c r="I12" s="36">
        <v>24</v>
      </c>
      <c r="J12" s="36">
        <v>12</v>
      </c>
      <c r="K12" s="36"/>
      <c r="L12" s="36">
        <v>8</v>
      </c>
      <c r="M12" s="36">
        <v>42</v>
      </c>
      <c r="N12" s="36"/>
      <c r="O12" s="36"/>
      <c r="P12" s="36">
        <f>SUM(F12:O12)</f>
        <v>280</v>
      </c>
      <c r="Q12" s="35" t="s">
        <v>10</v>
      </c>
      <c r="R12" s="75">
        <v>50</v>
      </c>
      <c r="S12" s="36" t="str">
        <f>Q12</f>
        <v>1</v>
      </c>
      <c r="T12" s="36">
        <v>8</v>
      </c>
      <c r="U12" s="69">
        <v>0.021689004629629628</v>
      </c>
      <c r="V12" s="92">
        <v>1</v>
      </c>
      <c r="W12" s="75">
        <v>50</v>
      </c>
      <c r="X12" s="36">
        <f>V12</f>
        <v>1</v>
      </c>
      <c r="Y12" s="36">
        <v>6</v>
      </c>
      <c r="Z12" s="69">
        <v>0.011822337962962962</v>
      </c>
      <c r="AA12" s="36">
        <v>5</v>
      </c>
      <c r="AB12" s="75">
        <v>1</v>
      </c>
      <c r="AC12" s="36">
        <f>AB12+W12</f>
        <v>51</v>
      </c>
      <c r="AD12" s="35" t="s">
        <v>201</v>
      </c>
      <c r="AE12" s="36">
        <v>3</v>
      </c>
      <c r="AF12" s="36">
        <v>8</v>
      </c>
      <c r="AG12" s="69">
        <v>0.01713425925925926</v>
      </c>
      <c r="AH12" s="36">
        <v>3</v>
      </c>
      <c r="AI12" s="75">
        <v>21</v>
      </c>
      <c r="AJ12" s="36">
        <f>AI12+AC12</f>
        <v>72</v>
      </c>
      <c r="AK12" s="35" t="s">
        <v>6</v>
      </c>
      <c r="AL12" s="36" t="str">
        <f>AK12</f>
        <v>3</v>
      </c>
      <c r="AM12" s="36">
        <v>7</v>
      </c>
      <c r="AN12" s="69">
        <v>0.01588564814814815</v>
      </c>
      <c r="AO12" s="36">
        <v>3</v>
      </c>
      <c r="AP12" s="75">
        <v>21</v>
      </c>
      <c r="AQ12" s="36">
        <f>AP12+AJ12</f>
        <v>93</v>
      </c>
      <c r="AR12" s="35" t="s">
        <v>6</v>
      </c>
      <c r="AS12" s="75">
        <v>21</v>
      </c>
      <c r="AT12" s="36">
        <f>R12+AS12</f>
        <v>71</v>
      </c>
      <c r="AU12" s="32">
        <v>2</v>
      </c>
      <c r="AV12" s="81">
        <v>34</v>
      </c>
      <c r="AW12" s="84">
        <f>T12+Y12+AF12+AM12</f>
        <v>29</v>
      </c>
    </row>
    <row r="13" spans="1:49" s="84" customFormat="1" ht="18" customHeight="1">
      <c r="A13" s="21" t="s">
        <v>135</v>
      </c>
      <c r="B13" s="20" t="s">
        <v>203</v>
      </c>
      <c r="C13" s="18" t="s">
        <v>202</v>
      </c>
      <c r="D13" s="18" t="s">
        <v>108</v>
      </c>
      <c r="E13" s="36">
        <v>1</v>
      </c>
      <c r="F13" s="36">
        <v>50</v>
      </c>
      <c r="G13" s="36"/>
      <c r="H13" s="36">
        <v>106</v>
      </c>
      <c r="I13" s="36">
        <v>154</v>
      </c>
      <c r="J13" s="36">
        <v>298</v>
      </c>
      <c r="K13" s="36"/>
      <c r="L13" s="36">
        <v>72</v>
      </c>
      <c r="M13" s="36">
        <v>66</v>
      </c>
      <c r="N13" s="36"/>
      <c r="O13" s="36"/>
      <c r="P13" s="36">
        <f>SUM(F13:O13)</f>
        <v>746</v>
      </c>
      <c r="Q13" s="35" t="s">
        <v>92</v>
      </c>
      <c r="R13" s="75">
        <v>10</v>
      </c>
      <c r="S13" s="36" t="str">
        <f>Q13</f>
        <v>4</v>
      </c>
      <c r="T13" s="36">
        <v>1</v>
      </c>
      <c r="U13" s="69">
        <v>0.0022479166666666667</v>
      </c>
      <c r="V13" s="35" t="s">
        <v>103</v>
      </c>
      <c r="W13" s="75">
        <v>1</v>
      </c>
      <c r="X13" s="36" t="str">
        <f>V13</f>
        <v>5</v>
      </c>
      <c r="Y13" s="36">
        <v>9</v>
      </c>
      <c r="Z13" s="69">
        <v>0.017221527777777777</v>
      </c>
      <c r="AA13" s="35" t="s">
        <v>10</v>
      </c>
      <c r="AB13" s="75">
        <v>50</v>
      </c>
      <c r="AC13" s="36">
        <f>AB13+W13</f>
        <v>51</v>
      </c>
      <c r="AD13" s="35" t="s">
        <v>201</v>
      </c>
      <c r="AE13" s="36">
        <v>4</v>
      </c>
      <c r="AF13" s="36">
        <v>8</v>
      </c>
      <c r="AG13" s="69">
        <v>0.016262731481481482</v>
      </c>
      <c r="AH13" s="36">
        <v>2</v>
      </c>
      <c r="AI13" s="75">
        <v>34</v>
      </c>
      <c r="AJ13" s="36">
        <f>AI13+AC13</f>
        <v>85</v>
      </c>
      <c r="AK13" s="35" t="s">
        <v>8</v>
      </c>
      <c r="AL13" s="36" t="str">
        <f>AK13</f>
        <v>2</v>
      </c>
      <c r="AM13" s="36">
        <v>8</v>
      </c>
      <c r="AN13" s="68">
        <v>0.014447685185185183</v>
      </c>
      <c r="AO13" s="36">
        <v>2</v>
      </c>
      <c r="AP13" s="75">
        <v>34</v>
      </c>
      <c r="AQ13" s="36">
        <f>AP13+AJ13</f>
        <v>119</v>
      </c>
      <c r="AR13" s="35" t="s">
        <v>8</v>
      </c>
      <c r="AS13" s="75">
        <v>34</v>
      </c>
      <c r="AT13" s="36">
        <f>R13+AS13</f>
        <v>44</v>
      </c>
      <c r="AU13" s="32">
        <v>3</v>
      </c>
      <c r="AV13" s="81">
        <v>21</v>
      </c>
      <c r="AW13" s="84">
        <f>T13+Y13+AF13+AM13</f>
        <v>26</v>
      </c>
    </row>
    <row r="14" spans="1:49" s="84" customFormat="1" ht="18" customHeight="1">
      <c r="A14" s="21" t="s">
        <v>130</v>
      </c>
      <c r="B14" s="22" t="s">
        <v>129</v>
      </c>
      <c r="C14" s="19" t="s">
        <v>266</v>
      </c>
      <c r="D14" s="19" t="s">
        <v>104</v>
      </c>
      <c r="E14" s="33">
        <v>5</v>
      </c>
      <c r="F14" s="33">
        <v>400</v>
      </c>
      <c r="G14" s="33"/>
      <c r="H14" s="33">
        <v>82</v>
      </c>
      <c r="I14" s="33">
        <v>156</v>
      </c>
      <c r="J14" s="33">
        <v>6</v>
      </c>
      <c r="K14" s="33"/>
      <c r="L14" s="33">
        <v>14</v>
      </c>
      <c r="M14" s="33">
        <v>26</v>
      </c>
      <c r="N14" s="33"/>
      <c r="O14" s="33"/>
      <c r="P14" s="33">
        <f>SUM(F14:O14)</f>
        <v>684</v>
      </c>
      <c r="Q14" s="35" t="s">
        <v>6</v>
      </c>
      <c r="R14" s="75">
        <v>21</v>
      </c>
      <c r="S14" s="36" t="str">
        <f>Q14</f>
        <v>3</v>
      </c>
      <c r="T14" s="36">
        <v>2</v>
      </c>
      <c r="U14" s="69">
        <v>0.005650925925925926</v>
      </c>
      <c r="V14" s="36">
        <v>4</v>
      </c>
      <c r="W14" s="75">
        <v>10</v>
      </c>
      <c r="X14" s="36">
        <f>V14</f>
        <v>4</v>
      </c>
      <c r="Y14" s="36">
        <v>9</v>
      </c>
      <c r="Z14" s="69">
        <v>0.020149652777777777</v>
      </c>
      <c r="AA14" s="36">
        <v>4</v>
      </c>
      <c r="AB14" s="75">
        <v>10</v>
      </c>
      <c r="AC14" s="36">
        <f>AB14+W14</f>
        <v>20</v>
      </c>
      <c r="AD14" s="36">
        <v>5</v>
      </c>
      <c r="AE14" s="36">
        <f>AD14</f>
        <v>5</v>
      </c>
      <c r="AF14" s="36">
        <v>8</v>
      </c>
      <c r="AG14" s="69">
        <v>0.01747326388888889</v>
      </c>
      <c r="AH14" s="36">
        <v>4</v>
      </c>
      <c r="AI14" s="75">
        <v>10</v>
      </c>
      <c r="AJ14" s="36">
        <f>AI14+AC14</f>
        <v>30</v>
      </c>
      <c r="AK14" s="36">
        <v>5</v>
      </c>
      <c r="AL14" s="36">
        <f>AK14</f>
        <v>5</v>
      </c>
      <c r="AM14" s="36">
        <v>6</v>
      </c>
      <c r="AN14" s="69">
        <v>0.013143402777777778</v>
      </c>
      <c r="AO14" s="36">
        <v>4</v>
      </c>
      <c r="AP14" s="75">
        <v>10</v>
      </c>
      <c r="AQ14" s="36">
        <f>AP14+AJ14</f>
        <v>40</v>
      </c>
      <c r="AR14" s="36">
        <v>5</v>
      </c>
      <c r="AS14" s="36">
        <v>1</v>
      </c>
      <c r="AT14" s="33">
        <f>R14</f>
        <v>21</v>
      </c>
      <c r="AU14" s="32">
        <v>4</v>
      </c>
      <c r="AV14" s="81">
        <v>10</v>
      </c>
      <c r="AW14" s="31">
        <f>T14+Y14+AF14+AM14</f>
        <v>25</v>
      </c>
    </row>
    <row r="15" spans="1:49" s="84" customFormat="1" ht="18" customHeight="1">
      <c r="A15" s="21" t="s">
        <v>188</v>
      </c>
      <c r="B15" s="22" t="s">
        <v>84</v>
      </c>
      <c r="C15" s="19" t="s">
        <v>262</v>
      </c>
      <c r="D15" s="19" t="s">
        <v>108</v>
      </c>
      <c r="E15" s="36">
        <v>4</v>
      </c>
      <c r="F15" s="36">
        <v>244</v>
      </c>
      <c r="G15" s="36"/>
      <c r="H15" s="36">
        <v>156</v>
      </c>
      <c r="I15" s="36">
        <v>244</v>
      </c>
      <c r="J15" s="36">
        <v>66</v>
      </c>
      <c r="K15" s="36"/>
      <c r="L15" s="36">
        <v>8</v>
      </c>
      <c r="M15" s="36">
        <v>62</v>
      </c>
      <c r="N15" s="36"/>
      <c r="O15" s="36"/>
      <c r="P15" s="36">
        <f>SUM(F15:O15)</f>
        <v>780</v>
      </c>
      <c r="Q15" s="35" t="s">
        <v>103</v>
      </c>
      <c r="R15" s="75">
        <v>1</v>
      </c>
      <c r="S15" s="36" t="str">
        <f>Q15</f>
        <v>5</v>
      </c>
      <c r="T15" s="36">
        <v>3</v>
      </c>
      <c r="U15" s="69">
        <v>0.007755902777777778</v>
      </c>
      <c r="V15" s="36">
        <v>3</v>
      </c>
      <c r="W15" s="75">
        <v>21</v>
      </c>
      <c r="X15" s="36">
        <f>V15</f>
        <v>3</v>
      </c>
      <c r="Y15" s="36">
        <v>9</v>
      </c>
      <c r="Z15" s="69">
        <v>0.018185185185185186</v>
      </c>
      <c r="AA15" s="36">
        <v>2</v>
      </c>
      <c r="AB15" s="75">
        <v>34</v>
      </c>
      <c r="AC15" s="36">
        <f>AB15+W15</f>
        <v>55</v>
      </c>
      <c r="AD15" s="35" t="s">
        <v>187</v>
      </c>
      <c r="AE15" s="36">
        <v>2</v>
      </c>
      <c r="AF15" s="36">
        <v>5</v>
      </c>
      <c r="AG15" s="69">
        <v>0.012838194444444444</v>
      </c>
      <c r="AH15" s="36">
        <v>5</v>
      </c>
      <c r="AI15" s="75">
        <v>1</v>
      </c>
      <c r="AJ15" s="36">
        <f>AI15+AC15</f>
        <v>56</v>
      </c>
      <c r="AK15" s="35" t="s">
        <v>92</v>
      </c>
      <c r="AL15" s="36" t="str">
        <f>AK15</f>
        <v>4</v>
      </c>
      <c r="AM15" s="36">
        <v>0</v>
      </c>
      <c r="AN15" s="68">
        <v>0</v>
      </c>
      <c r="AO15" s="36">
        <v>5</v>
      </c>
      <c r="AP15" s="75">
        <v>1</v>
      </c>
      <c r="AQ15" s="36">
        <f>AP15+AJ15</f>
        <v>57</v>
      </c>
      <c r="AR15" s="35" t="s">
        <v>92</v>
      </c>
      <c r="AS15" s="75">
        <v>10</v>
      </c>
      <c r="AT15" s="36">
        <f>R15+AS15</f>
        <v>11</v>
      </c>
      <c r="AU15" s="32">
        <v>5</v>
      </c>
      <c r="AV15" s="81">
        <v>1</v>
      </c>
      <c r="AW15" s="84">
        <f>T15+Y15+AF15+AM15</f>
        <v>17</v>
      </c>
    </row>
    <row r="16" spans="1:48" s="37" customFormat="1" ht="18">
      <c r="A16" s="42" t="s">
        <v>200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1"/>
      <c r="R16" s="40"/>
      <c r="AT16" s="90"/>
      <c r="AU16" s="91"/>
      <c r="AV16" s="91"/>
    </row>
    <row r="17" spans="1:48" s="84" customFormat="1" ht="18">
      <c r="A17" s="21" t="s">
        <v>91</v>
      </c>
      <c r="B17" s="20" t="s">
        <v>199</v>
      </c>
      <c r="C17" s="18" t="s">
        <v>198</v>
      </c>
      <c r="D17" s="18" t="s">
        <v>93</v>
      </c>
      <c r="E17" s="36">
        <v>1</v>
      </c>
      <c r="F17" s="36">
        <v>78</v>
      </c>
      <c r="G17" s="36">
        <v>102</v>
      </c>
      <c r="H17" s="36">
        <v>26</v>
      </c>
      <c r="I17" s="36">
        <v>12</v>
      </c>
      <c r="J17" s="36"/>
      <c r="K17" s="36">
        <v>22</v>
      </c>
      <c r="L17" s="36">
        <v>22</v>
      </c>
      <c r="M17" s="36">
        <v>28</v>
      </c>
      <c r="N17" s="36">
        <v>22</v>
      </c>
      <c r="O17" s="36">
        <v>88</v>
      </c>
      <c r="P17" s="36">
        <f>SUM(F17:O17)</f>
        <v>400</v>
      </c>
      <c r="Q17" s="35" t="s">
        <v>10</v>
      </c>
      <c r="R17" s="75">
        <v>50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T17" s="36">
        <f>R17</f>
        <v>50</v>
      </c>
      <c r="AU17" s="55" t="str">
        <f aca="true" t="shared" si="0" ref="AU17:AV21">Q17</f>
        <v>1</v>
      </c>
      <c r="AV17" s="55">
        <f t="shared" si="0"/>
        <v>50</v>
      </c>
    </row>
    <row r="18" spans="1:48" s="84" customFormat="1" ht="18">
      <c r="A18" s="21" t="s">
        <v>88</v>
      </c>
      <c r="B18" s="22" t="s">
        <v>196</v>
      </c>
      <c r="C18" s="19" t="s">
        <v>256</v>
      </c>
      <c r="D18" s="19" t="s">
        <v>134</v>
      </c>
      <c r="E18" s="36">
        <v>3</v>
      </c>
      <c r="F18" s="36">
        <v>20</v>
      </c>
      <c r="G18" s="36">
        <v>52</v>
      </c>
      <c r="H18" s="36">
        <v>28</v>
      </c>
      <c r="I18" s="36">
        <v>193</v>
      </c>
      <c r="J18" s="36"/>
      <c r="K18" s="36">
        <v>52</v>
      </c>
      <c r="L18" s="36">
        <v>194</v>
      </c>
      <c r="M18" s="36">
        <v>140</v>
      </c>
      <c r="N18" s="36">
        <v>116</v>
      </c>
      <c r="O18" s="36">
        <v>148</v>
      </c>
      <c r="P18" s="36">
        <f>SUM(F18:O18)</f>
        <v>943</v>
      </c>
      <c r="Q18" s="35" t="s">
        <v>8</v>
      </c>
      <c r="R18" s="75">
        <v>34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T18" s="36">
        <f>R18</f>
        <v>34</v>
      </c>
      <c r="AU18" s="55" t="str">
        <f t="shared" si="0"/>
        <v>2</v>
      </c>
      <c r="AV18" s="55">
        <f t="shared" si="0"/>
        <v>34</v>
      </c>
    </row>
    <row r="19" spans="1:48" s="84" customFormat="1" ht="18">
      <c r="A19" s="21" t="s">
        <v>197</v>
      </c>
      <c r="B19" s="20" t="s">
        <v>87</v>
      </c>
      <c r="C19" s="19" t="s">
        <v>255</v>
      </c>
      <c r="D19" s="18" t="s">
        <v>190</v>
      </c>
      <c r="E19" s="36">
        <v>5</v>
      </c>
      <c r="F19" s="36">
        <v>316</v>
      </c>
      <c r="G19" s="36">
        <v>32</v>
      </c>
      <c r="H19" s="36">
        <v>122</v>
      </c>
      <c r="I19" s="36">
        <v>96</v>
      </c>
      <c r="J19" s="36"/>
      <c r="K19" s="36">
        <v>44</v>
      </c>
      <c r="L19" s="36">
        <v>90</v>
      </c>
      <c r="M19" s="36">
        <v>134</v>
      </c>
      <c r="N19" s="36">
        <v>50</v>
      </c>
      <c r="O19" s="36">
        <v>242</v>
      </c>
      <c r="P19" s="36">
        <f>SUM(F19:O19)</f>
        <v>1126</v>
      </c>
      <c r="Q19" s="35" t="s">
        <v>6</v>
      </c>
      <c r="R19" s="75">
        <v>21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T19" s="36">
        <f>R19</f>
        <v>21</v>
      </c>
      <c r="AU19" s="55" t="str">
        <f t="shared" si="0"/>
        <v>3</v>
      </c>
      <c r="AV19" s="55">
        <f t="shared" si="0"/>
        <v>21</v>
      </c>
    </row>
    <row r="20" spans="1:48" s="84" customFormat="1" ht="18">
      <c r="A20" s="21" t="s">
        <v>106</v>
      </c>
      <c r="B20" s="22" t="s">
        <v>86</v>
      </c>
      <c r="C20" s="19" t="s">
        <v>105</v>
      </c>
      <c r="D20" s="19" t="s">
        <v>104</v>
      </c>
      <c r="E20" s="36">
        <v>4</v>
      </c>
      <c r="F20" s="36">
        <v>161</v>
      </c>
      <c r="G20" s="36">
        <v>314</v>
      </c>
      <c r="H20" s="36">
        <v>110</v>
      </c>
      <c r="I20" s="36">
        <v>134</v>
      </c>
      <c r="J20" s="36"/>
      <c r="K20" s="36">
        <v>21</v>
      </c>
      <c r="L20" s="36">
        <v>82</v>
      </c>
      <c r="M20" s="36">
        <v>136</v>
      </c>
      <c r="N20" s="36">
        <v>100</v>
      </c>
      <c r="O20" s="36">
        <v>146</v>
      </c>
      <c r="P20" s="36">
        <f>SUM(F20:O20)</f>
        <v>1204</v>
      </c>
      <c r="Q20" s="35" t="s">
        <v>92</v>
      </c>
      <c r="R20" s="75">
        <v>10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T20" s="36">
        <f>R20</f>
        <v>10</v>
      </c>
      <c r="AU20" s="55" t="str">
        <f t="shared" si="0"/>
        <v>4</v>
      </c>
      <c r="AV20" s="55">
        <f t="shared" si="0"/>
        <v>10</v>
      </c>
    </row>
    <row r="21" spans="1:48" s="84" customFormat="1" ht="18" customHeight="1">
      <c r="A21" s="21" t="s">
        <v>90</v>
      </c>
      <c r="B21" s="20" t="s">
        <v>89</v>
      </c>
      <c r="C21" s="18" t="s">
        <v>107</v>
      </c>
      <c r="D21" s="18" t="s">
        <v>93</v>
      </c>
      <c r="E21" s="36">
        <v>2</v>
      </c>
      <c r="F21" s="36">
        <v>124</v>
      </c>
      <c r="G21" s="36">
        <v>30</v>
      </c>
      <c r="H21" s="36">
        <v>98</v>
      </c>
      <c r="I21" s="36">
        <v>241</v>
      </c>
      <c r="J21" s="36"/>
      <c r="K21" s="36">
        <v>520</v>
      </c>
      <c r="L21" s="36">
        <v>283</v>
      </c>
      <c r="M21" s="36">
        <v>146</v>
      </c>
      <c r="N21" s="36">
        <v>520</v>
      </c>
      <c r="O21" s="36">
        <v>20</v>
      </c>
      <c r="P21" s="36">
        <f>SUM(F21:O21)</f>
        <v>1982</v>
      </c>
      <c r="Q21" s="35" t="s">
        <v>103</v>
      </c>
      <c r="R21" s="75">
        <v>1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T21" s="36">
        <f>R21</f>
        <v>1</v>
      </c>
      <c r="AU21" s="55" t="str">
        <f t="shared" si="0"/>
        <v>5</v>
      </c>
      <c r="AV21" s="55">
        <f t="shared" si="0"/>
        <v>1</v>
      </c>
    </row>
    <row r="22" spans="1:48" s="37" customFormat="1" ht="18">
      <c r="A22" s="42" t="s">
        <v>194</v>
      </c>
      <c r="B22" s="42"/>
      <c r="C22" s="42"/>
      <c r="D22" s="42"/>
      <c r="E22" s="42"/>
      <c r="F22" s="42"/>
      <c r="G22" s="42"/>
      <c r="H22" s="41"/>
      <c r="I22" s="42"/>
      <c r="J22" s="42"/>
      <c r="K22" s="42"/>
      <c r="L22" s="42"/>
      <c r="M22" s="42"/>
      <c r="N22" s="42"/>
      <c r="O22" s="42"/>
      <c r="P22" s="42"/>
      <c r="Q22" s="41"/>
      <c r="R22" s="40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4"/>
      <c r="AR22" s="84"/>
      <c r="AS22" s="84"/>
      <c r="AT22" s="39"/>
      <c r="AU22" s="38"/>
      <c r="AV22" s="38"/>
    </row>
    <row r="23" spans="1:48" s="31" customFormat="1" ht="18">
      <c r="A23" s="21" t="s">
        <v>96</v>
      </c>
      <c r="B23" s="22" t="s">
        <v>94</v>
      </c>
      <c r="C23" s="19" t="s">
        <v>209</v>
      </c>
      <c r="D23" s="19" t="s">
        <v>93</v>
      </c>
      <c r="E23" s="33">
        <v>7</v>
      </c>
      <c r="F23" s="33">
        <v>34</v>
      </c>
      <c r="G23" s="33">
        <v>34</v>
      </c>
      <c r="H23" s="33"/>
      <c r="I23" s="33">
        <v>46</v>
      </c>
      <c r="J23" s="33">
        <v>18</v>
      </c>
      <c r="K23" s="33"/>
      <c r="L23" s="33">
        <v>164</v>
      </c>
      <c r="M23" s="33">
        <v>46</v>
      </c>
      <c r="N23" s="33">
        <v>520</v>
      </c>
      <c r="O23" s="33"/>
      <c r="P23" s="33">
        <f aca="true" t="shared" si="1" ref="P23:P30">SUM(F23:O23)</f>
        <v>862</v>
      </c>
      <c r="Q23" s="35" t="s">
        <v>10</v>
      </c>
      <c r="R23" s="75">
        <v>80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4"/>
      <c r="AR23" s="84"/>
      <c r="AS23" s="84"/>
      <c r="AT23" s="33">
        <f>R23</f>
        <v>80</v>
      </c>
      <c r="AU23" s="55" t="str">
        <f aca="true" t="shared" si="2" ref="AU23:AV30">Q23</f>
        <v>1</v>
      </c>
      <c r="AV23" s="55">
        <f t="shared" si="2"/>
        <v>80</v>
      </c>
    </row>
    <row r="24" spans="1:48" s="31" customFormat="1" ht="18">
      <c r="A24" s="21" t="s">
        <v>85</v>
      </c>
      <c r="B24" s="22" t="s">
        <v>260</v>
      </c>
      <c r="C24" s="19" t="s">
        <v>252</v>
      </c>
      <c r="D24" s="19" t="s">
        <v>93</v>
      </c>
      <c r="E24" s="33">
        <v>2</v>
      </c>
      <c r="F24" s="33">
        <v>64</v>
      </c>
      <c r="G24" s="33">
        <v>116</v>
      </c>
      <c r="H24" s="33"/>
      <c r="I24" s="33">
        <v>174</v>
      </c>
      <c r="J24" s="33">
        <v>412</v>
      </c>
      <c r="K24" s="33"/>
      <c r="L24" s="33">
        <v>42</v>
      </c>
      <c r="M24" s="33">
        <v>36</v>
      </c>
      <c r="N24" s="33">
        <v>44</v>
      </c>
      <c r="O24" s="33"/>
      <c r="P24" s="33">
        <f t="shared" si="1"/>
        <v>888</v>
      </c>
      <c r="Q24" s="35" t="s">
        <v>8</v>
      </c>
      <c r="R24" s="75">
        <v>62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4"/>
      <c r="AR24" s="84"/>
      <c r="AS24" s="84"/>
      <c r="AT24" s="33">
        <f>R24</f>
        <v>62</v>
      </c>
      <c r="AU24" s="55" t="str">
        <f t="shared" si="2"/>
        <v>2</v>
      </c>
      <c r="AV24" s="55">
        <f t="shared" si="2"/>
        <v>62</v>
      </c>
    </row>
    <row r="25" spans="1:48" s="31" customFormat="1" ht="18">
      <c r="A25" s="21" t="s">
        <v>253</v>
      </c>
      <c r="B25" s="22" t="s">
        <v>84</v>
      </c>
      <c r="C25" s="19" t="s">
        <v>254</v>
      </c>
      <c r="D25" s="19" t="s">
        <v>104</v>
      </c>
      <c r="E25" s="33">
        <v>8</v>
      </c>
      <c r="F25" s="33">
        <v>134</v>
      </c>
      <c r="G25" s="33">
        <v>118</v>
      </c>
      <c r="H25" s="33"/>
      <c r="I25" s="33">
        <v>170</v>
      </c>
      <c r="J25" s="33">
        <v>68</v>
      </c>
      <c r="K25" s="33"/>
      <c r="L25" s="33">
        <v>160</v>
      </c>
      <c r="M25" s="33">
        <v>216</v>
      </c>
      <c r="N25" s="33">
        <v>132</v>
      </c>
      <c r="O25" s="33"/>
      <c r="P25" s="33">
        <f t="shared" si="1"/>
        <v>998</v>
      </c>
      <c r="Q25" s="35" t="s">
        <v>6</v>
      </c>
      <c r="R25" s="75">
        <v>48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4"/>
      <c r="AR25" s="84"/>
      <c r="AS25" s="84"/>
      <c r="AT25" s="33">
        <f>R25</f>
        <v>48</v>
      </c>
      <c r="AU25" s="55" t="str">
        <f t="shared" si="2"/>
        <v>3</v>
      </c>
      <c r="AV25" s="55">
        <f t="shared" si="2"/>
        <v>48</v>
      </c>
    </row>
    <row r="26" spans="1:48" s="31" customFormat="1" ht="18">
      <c r="A26" s="21" t="s">
        <v>193</v>
      </c>
      <c r="B26" s="22" t="s">
        <v>192</v>
      </c>
      <c r="C26" s="19" t="s">
        <v>191</v>
      </c>
      <c r="D26" s="19" t="s">
        <v>190</v>
      </c>
      <c r="E26" s="33">
        <v>6</v>
      </c>
      <c r="F26" s="33">
        <v>86</v>
      </c>
      <c r="G26" s="33">
        <v>230</v>
      </c>
      <c r="H26" s="33"/>
      <c r="I26" s="33">
        <v>192</v>
      </c>
      <c r="J26" s="33">
        <v>177</v>
      </c>
      <c r="K26" s="33"/>
      <c r="L26" s="33">
        <v>161</v>
      </c>
      <c r="M26" s="33">
        <v>154</v>
      </c>
      <c r="N26" s="33">
        <v>92</v>
      </c>
      <c r="O26" s="33"/>
      <c r="P26" s="33">
        <f t="shared" si="1"/>
        <v>1092</v>
      </c>
      <c r="Q26" s="35" t="s">
        <v>92</v>
      </c>
      <c r="R26" s="75">
        <v>37</v>
      </c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4"/>
      <c r="AR26" s="84"/>
      <c r="AS26" s="84"/>
      <c r="AT26" s="33">
        <f>R26</f>
        <v>37</v>
      </c>
      <c r="AU26" s="55" t="str">
        <f t="shared" si="2"/>
        <v>4</v>
      </c>
      <c r="AV26" s="55">
        <f t="shared" si="2"/>
        <v>37</v>
      </c>
    </row>
    <row r="27" spans="1:48" s="31" customFormat="1" ht="18">
      <c r="A27" s="21" t="s">
        <v>189</v>
      </c>
      <c r="B27" s="22" t="s">
        <v>94</v>
      </c>
      <c r="C27" s="19" t="s">
        <v>264</v>
      </c>
      <c r="D27" s="19" t="s">
        <v>132</v>
      </c>
      <c r="E27" s="33">
        <v>4</v>
      </c>
      <c r="F27" s="33">
        <v>116</v>
      </c>
      <c r="G27" s="33">
        <v>98</v>
      </c>
      <c r="H27" s="33"/>
      <c r="I27" s="33">
        <v>212</v>
      </c>
      <c r="J27" s="33">
        <v>418</v>
      </c>
      <c r="K27" s="33"/>
      <c r="L27" s="33">
        <v>233</v>
      </c>
      <c r="M27" s="33">
        <v>142</v>
      </c>
      <c r="N27" s="33">
        <v>150</v>
      </c>
      <c r="O27" s="33"/>
      <c r="P27" s="33">
        <f t="shared" si="1"/>
        <v>1369</v>
      </c>
      <c r="Q27" s="35" t="s">
        <v>103</v>
      </c>
      <c r="R27" s="75">
        <v>27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4"/>
      <c r="AR27" s="84"/>
      <c r="AS27" s="84"/>
      <c r="AT27" s="33">
        <f>R27</f>
        <v>27</v>
      </c>
      <c r="AU27" s="55" t="str">
        <f t="shared" si="2"/>
        <v>5</v>
      </c>
      <c r="AV27" s="55">
        <f t="shared" si="2"/>
        <v>27</v>
      </c>
    </row>
    <row r="28" spans="1:49" s="31" customFormat="1" ht="18">
      <c r="A28" s="21" t="s">
        <v>210</v>
      </c>
      <c r="B28" s="22" t="s">
        <v>247</v>
      </c>
      <c r="C28" s="19" t="s">
        <v>248</v>
      </c>
      <c r="D28" s="19" t="s">
        <v>190</v>
      </c>
      <c r="E28" s="36">
        <v>3</v>
      </c>
      <c r="F28" s="36">
        <v>412</v>
      </c>
      <c r="G28" s="36">
        <v>114</v>
      </c>
      <c r="H28" s="36"/>
      <c r="I28" s="36">
        <v>394</v>
      </c>
      <c r="J28" s="36">
        <v>114</v>
      </c>
      <c r="K28" s="36"/>
      <c r="L28" s="36">
        <v>216</v>
      </c>
      <c r="M28" s="36">
        <v>124</v>
      </c>
      <c r="N28" s="36">
        <v>70</v>
      </c>
      <c r="O28" s="36"/>
      <c r="P28" s="36">
        <f t="shared" si="1"/>
        <v>1444</v>
      </c>
      <c r="Q28" s="35" t="s">
        <v>131</v>
      </c>
      <c r="R28" s="75">
        <v>17</v>
      </c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4"/>
      <c r="AR28" s="84"/>
      <c r="AS28" s="84"/>
      <c r="AT28" s="36">
        <f>R28+AS28</f>
        <v>17</v>
      </c>
      <c r="AU28" s="55" t="str">
        <f t="shared" si="2"/>
        <v>6</v>
      </c>
      <c r="AV28" s="55">
        <f t="shared" si="2"/>
        <v>17</v>
      </c>
      <c r="AW28" s="84"/>
    </row>
    <row r="29" spans="1:48" s="84" customFormat="1" ht="18">
      <c r="A29" s="21" t="s">
        <v>263</v>
      </c>
      <c r="B29" s="22" t="s">
        <v>196</v>
      </c>
      <c r="C29" s="19" t="s">
        <v>265</v>
      </c>
      <c r="D29" s="19" t="s">
        <v>190</v>
      </c>
      <c r="E29" s="36">
        <v>1</v>
      </c>
      <c r="F29" s="36">
        <v>388</v>
      </c>
      <c r="G29" s="36">
        <v>520</v>
      </c>
      <c r="H29" s="36"/>
      <c r="I29" s="36">
        <v>150</v>
      </c>
      <c r="J29" s="36">
        <v>400</v>
      </c>
      <c r="K29" s="36"/>
      <c r="L29" s="36">
        <v>124</v>
      </c>
      <c r="M29" s="36">
        <v>96</v>
      </c>
      <c r="N29" s="36">
        <v>110</v>
      </c>
      <c r="O29" s="36"/>
      <c r="P29" s="36">
        <f t="shared" si="1"/>
        <v>1788</v>
      </c>
      <c r="Q29" s="35" t="s">
        <v>128</v>
      </c>
      <c r="R29" s="75">
        <v>9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T29" s="36">
        <f>R29+AS29</f>
        <v>9</v>
      </c>
      <c r="AU29" s="55" t="str">
        <f t="shared" si="2"/>
        <v>7</v>
      </c>
      <c r="AV29" s="55">
        <f t="shared" si="2"/>
        <v>9</v>
      </c>
    </row>
    <row r="30" spans="1:49" s="84" customFormat="1" ht="18">
      <c r="A30" s="21" t="s">
        <v>257</v>
      </c>
      <c r="B30" s="22" t="s">
        <v>258</v>
      </c>
      <c r="C30" s="19" t="s">
        <v>259</v>
      </c>
      <c r="D30" s="19" t="s">
        <v>104</v>
      </c>
      <c r="E30" s="33">
        <v>5</v>
      </c>
      <c r="F30" s="33">
        <v>399</v>
      </c>
      <c r="G30" s="33">
        <v>374</v>
      </c>
      <c r="H30" s="33"/>
      <c r="I30" s="33">
        <v>298</v>
      </c>
      <c r="J30" s="33">
        <v>403</v>
      </c>
      <c r="K30" s="33"/>
      <c r="L30" s="33">
        <v>383</v>
      </c>
      <c r="M30" s="33">
        <v>208</v>
      </c>
      <c r="N30" s="33">
        <v>520</v>
      </c>
      <c r="O30" s="33"/>
      <c r="P30" s="33">
        <f t="shared" si="1"/>
        <v>2585</v>
      </c>
      <c r="Q30" s="35" t="s">
        <v>51</v>
      </c>
      <c r="R30" s="75">
        <v>1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T30" s="33">
        <f>R30</f>
        <v>1</v>
      </c>
      <c r="AU30" s="55" t="str">
        <f t="shared" si="2"/>
        <v>8</v>
      </c>
      <c r="AV30" s="55">
        <f t="shared" si="2"/>
        <v>1</v>
      </c>
      <c r="AW30" s="31"/>
    </row>
    <row r="31" spans="1:48" ht="12.75">
      <c r="A31" s="29"/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8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4"/>
      <c r="AR31" s="84"/>
      <c r="AS31" s="84"/>
      <c r="AT31" s="28"/>
      <c r="AU31" s="28"/>
      <c r="AV31" s="28"/>
    </row>
    <row r="32" spans="1:48" ht="12.75">
      <c r="A32" s="29"/>
      <c r="B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9"/>
      <c r="AS32" s="28"/>
      <c r="AT32" s="28"/>
      <c r="AU32" s="28"/>
      <c r="AV32" s="28"/>
    </row>
    <row r="33" spans="1:48" ht="12.75">
      <c r="A33" s="29"/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9"/>
      <c r="AS33" s="28"/>
      <c r="AT33" s="28"/>
      <c r="AU33" s="28"/>
      <c r="AV33" s="28"/>
    </row>
    <row r="34" spans="1:48" ht="12.75">
      <c r="A34" s="29"/>
      <c r="B34" s="3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AS34" s="28"/>
      <c r="AT34" s="28"/>
      <c r="AU34" s="28"/>
      <c r="AV34" s="28"/>
    </row>
    <row r="35" spans="1:48" ht="12.75">
      <c r="A35" s="29"/>
      <c r="B35" s="3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9"/>
      <c r="AS35" s="28"/>
      <c r="AT35" s="28"/>
      <c r="AU35" s="28"/>
      <c r="AV35" s="28"/>
    </row>
    <row r="36" spans="1:48" ht="12.75">
      <c r="A36" s="29"/>
      <c r="B36" s="3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AS36" s="28"/>
      <c r="AT36" s="28"/>
      <c r="AU36" s="28"/>
      <c r="AV36" s="28"/>
    </row>
    <row r="37" spans="1:48" ht="12.75">
      <c r="A37" s="29"/>
      <c r="B37" s="30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AS37" s="28"/>
      <c r="AT37" s="28"/>
      <c r="AU37" s="28"/>
      <c r="AV37" s="28"/>
    </row>
    <row r="38" spans="1:48" ht="12.75">
      <c r="A38" s="29"/>
      <c r="B38" s="3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9"/>
      <c r="AS38" s="28"/>
      <c r="AT38" s="28"/>
      <c r="AU38" s="28"/>
      <c r="AV38" s="28"/>
    </row>
    <row r="39" spans="1:48" ht="12.75">
      <c r="A39" s="29"/>
      <c r="B39" s="3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AS39" s="28"/>
      <c r="AT39" s="28"/>
      <c r="AU39" s="28"/>
      <c r="AV39" s="28"/>
    </row>
    <row r="41" spans="6:10" ht="12.75">
      <c r="F41" s="82"/>
      <c r="G41" s="82"/>
      <c r="H41" s="82"/>
      <c r="I41" s="82"/>
      <c r="J41" s="82"/>
    </row>
    <row r="42" spans="6:10" ht="12.75">
      <c r="F42" s="82"/>
      <c r="G42" s="82"/>
      <c r="H42" s="82"/>
      <c r="I42" s="82"/>
      <c r="J42" s="82"/>
    </row>
  </sheetData>
  <sheetProtection/>
  <mergeCells count="16">
    <mergeCell ref="B1:D1"/>
    <mergeCell ref="A2:D3"/>
    <mergeCell ref="AR3:AR4"/>
    <mergeCell ref="AS3:AS4"/>
    <mergeCell ref="AC3:AC4"/>
    <mergeCell ref="AD3:AD4"/>
    <mergeCell ref="AE3:AI3"/>
    <mergeCell ref="AJ3:AJ4"/>
    <mergeCell ref="AK3:AK4"/>
    <mergeCell ref="AL3:AP3"/>
    <mergeCell ref="E2:E4"/>
    <mergeCell ref="AQ3:AQ4"/>
    <mergeCell ref="AW2:AW4"/>
    <mergeCell ref="AT2:AV3"/>
    <mergeCell ref="S3:W3"/>
    <mergeCell ref="X3:AB3"/>
  </mergeCells>
  <printOptions/>
  <pageMargins left="0.15748031496062992" right="0.15748031496062992" top="0.15748031496062992" bottom="0.15748031496062992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zoomScale="69" zoomScaleNormal="69" zoomScalePageLayoutView="0" workbookViewId="0" topLeftCell="A1">
      <pane xSplit="4" ySplit="5" topLeftCell="AB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P4" sqref="AP4"/>
    </sheetView>
  </sheetViews>
  <sheetFormatPr defaultColWidth="9.00390625" defaultRowHeight="12.75"/>
  <cols>
    <col min="1" max="1" width="5.625" style="26" customWidth="1"/>
    <col min="2" max="2" width="19.75390625" style="27" bestFit="1" customWidth="1"/>
    <col min="3" max="3" width="41.00390625" style="25" bestFit="1" customWidth="1"/>
    <col min="4" max="16" width="10.75390625" style="25" customWidth="1"/>
    <col min="17" max="17" width="10.75390625" style="26" customWidth="1"/>
    <col min="18" max="37" width="10.75390625" style="25" customWidth="1"/>
    <col min="38" max="38" width="10.75390625" style="26" customWidth="1"/>
    <col min="39" max="42" width="10.75390625" style="25" customWidth="1"/>
    <col min="43" max="44" width="10.75390625" style="24" customWidth="1"/>
    <col min="45" max="16384" width="9.125" style="24" customWidth="1"/>
  </cols>
  <sheetData>
    <row r="1" spans="1:42" s="71" customFormat="1" ht="45.75" customHeight="1">
      <c r="A1" s="74">
        <v>2</v>
      </c>
      <c r="B1" s="111" t="s">
        <v>271</v>
      </c>
      <c r="C1" s="111"/>
      <c r="D1" s="11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3"/>
      <c r="AM1" s="72"/>
      <c r="AN1" s="72"/>
      <c r="AO1" s="72"/>
      <c r="AP1" s="72"/>
    </row>
    <row r="2" spans="1:43" s="46" customFormat="1" ht="15.75" customHeight="1">
      <c r="A2" s="112" t="s">
        <v>59</v>
      </c>
      <c r="B2" s="112"/>
      <c r="C2" s="112"/>
      <c r="D2" s="112"/>
      <c r="E2" s="95" t="s">
        <v>149</v>
      </c>
      <c r="F2" s="54" t="s">
        <v>148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1"/>
      <c r="S2" s="65"/>
      <c r="T2" s="65"/>
      <c r="U2" s="65"/>
      <c r="V2" s="65" t="s">
        <v>127</v>
      </c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4"/>
      <c r="AN2" s="100" t="s">
        <v>272</v>
      </c>
      <c r="AO2" s="101"/>
      <c r="AP2" s="102"/>
      <c r="AQ2" s="99" t="s">
        <v>126</v>
      </c>
    </row>
    <row r="3" spans="1:43" s="46" customFormat="1" ht="15.75" customHeight="1">
      <c r="A3" s="112"/>
      <c r="B3" s="112"/>
      <c r="C3" s="112"/>
      <c r="D3" s="112"/>
      <c r="E3" s="96"/>
      <c r="F3" s="50"/>
      <c r="G3" s="49"/>
      <c r="H3" s="49"/>
      <c r="I3" s="49"/>
      <c r="J3" s="49"/>
      <c r="K3" s="49"/>
      <c r="L3" s="49"/>
      <c r="M3" s="49"/>
      <c r="N3" s="49"/>
      <c r="O3" s="49"/>
      <c r="P3" s="49"/>
      <c r="Q3" s="48"/>
      <c r="R3" s="47"/>
      <c r="S3" s="107"/>
      <c r="T3" s="108"/>
      <c r="U3" s="107"/>
      <c r="V3" s="109"/>
      <c r="W3" s="108"/>
      <c r="X3" s="108"/>
      <c r="Y3" s="108"/>
      <c r="Z3" s="110"/>
      <c r="AA3" s="98" t="s">
        <v>123</v>
      </c>
      <c r="AB3" s="108"/>
      <c r="AC3" s="108"/>
      <c r="AD3" s="108"/>
      <c r="AE3" s="110"/>
      <c r="AF3" s="98" t="s">
        <v>120</v>
      </c>
      <c r="AG3" s="108"/>
      <c r="AH3" s="108"/>
      <c r="AI3" s="108"/>
      <c r="AJ3" s="110"/>
      <c r="AK3" s="98" t="s">
        <v>117</v>
      </c>
      <c r="AL3" s="113" t="s">
        <v>116</v>
      </c>
      <c r="AM3" s="98" t="s">
        <v>115</v>
      </c>
      <c r="AN3" s="103"/>
      <c r="AO3" s="104"/>
      <c r="AP3" s="105"/>
      <c r="AQ3" s="99"/>
    </row>
    <row r="4" spans="1:43" s="37" customFormat="1" ht="76.5">
      <c r="A4" s="45" t="s">
        <v>102</v>
      </c>
      <c r="B4" s="39" t="s">
        <v>101</v>
      </c>
      <c r="C4" s="39" t="s">
        <v>100</v>
      </c>
      <c r="D4" s="39" t="s">
        <v>99</v>
      </c>
      <c r="E4" s="97"/>
      <c r="F4" s="44" t="s">
        <v>147</v>
      </c>
      <c r="G4" s="44" t="s">
        <v>268</v>
      </c>
      <c r="H4" s="44" t="s">
        <v>146</v>
      </c>
      <c r="I4" s="44" t="s">
        <v>145</v>
      </c>
      <c r="J4" s="44" t="s">
        <v>144</v>
      </c>
      <c r="K4" s="44" t="s">
        <v>143</v>
      </c>
      <c r="L4" s="44" t="s">
        <v>142</v>
      </c>
      <c r="M4" s="44" t="s">
        <v>141</v>
      </c>
      <c r="N4" s="44" t="s">
        <v>243</v>
      </c>
      <c r="O4" s="44" t="s">
        <v>140</v>
      </c>
      <c r="P4" s="39" t="s">
        <v>98</v>
      </c>
      <c r="Q4" s="43" t="s">
        <v>139</v>
      </c>
      <c r="R4" s="39" t="s">
        <v>138</v>
      </c>
      <c r="S4" s="39" t="s">
        <v>113</v>
      </c>
      <c r="T4" s="39" t="s">
        <v>112</v>
      </c>
      <c r="U4" s="63" t="s">
        <v>111</v>
      </c>
      <c r="V4" s="62" t="s">
        <v>110</v>
      </c>
      <c r="W4" s="39" t="s">
        <v>113</v>
      </c>
      <c r="X4" s="39" t="s">
        <v>112</v>
      </c>
      <c r="Y4" s="63" t="s">
        <v>111</v>
      </c>
      <c r="Z4" s="62" t="s">
        <v>110</v>
      </c>
      <c r="AA4" s="98"/>
      <c r="AB4" s="39" t="s">
        <v>113</v>
      </c>
      <c r="AC4" s="39" t="s">
        <v>112</v>
      </c>
      <c r="AD4" s="63" t="s">
        <v>111</v>
      </c>
      <c r="AE4" s="62" t="s">
        <v>110</v>
      </c>
      <c r="AF4" s="98"/>
      <c r="AG4" s="39" t="s">
        <v>113</v>
      </c>
      <c r="AH4" s="39" t="s">
        <v>112</v>
      </c>
      <c r="AI4" s="63" t="s">
        <v>111</v>
      </c>
      <c r="AJ4" s="62" t="s">
        <v>110</v>
      </c>
      <c r="AK4" s="98"/>
      <c r="AL4" s="114"/>
      <c r="AM4" s="98"/>
      <c r="AN4" s="39" t="s">
        <v>109</v>
      </c>
      <c r="AO4" s="38" t="s">
        <v>97</v>
      </c>
      <c r="AP4" s="38" t="s">
        <v>273</v>
      </c>
      <c r="AQ4" s="99"/>
    </row>
    <row r="5" spans="1:42" s="37" customFormat="1" ht="18">
      <c r="A5" s="42" t="s">
        <v>269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1"/>
      <c r="R5" s="42"/>
      <c r="S5" s="60"/>
      <c r="T5" s="57"/>
      <c r="U5" s="61"/>
      <c r="V5" s="61"/>
      <c r="W5" s="57"/>
      <c r="X5" s="57"/>
      <c r="Y5" s="61"/>
      <c r="Z5" s="61"/>
      <c r="AA5" s="61"/>
      <c r="AB5" s="57"/>
      <c r="AC5" s="57"/>
      <c r="AD5" s="86"/>
      <c r="AE5" s="57"/>
      <c r="AF5" s="60"/>
      <c r="AG5" s="60"/>
      <c r="AH5" s="60"/>
      <c r="AI5" s="59"/>
      <c r="AJ5" s="59"/>
      <c r="AK5" s="59"/>
      <c r="AL5" s="58"/>
      <c r="AM5" s="57"/>
      <c r="AN5" s="57"/>
      <c r="AO5" s="56"/>
      <c r="AP5" s="70"/>
    </row>
    <row r="6" spans="1:43" s="84" customFormat="1" ht="18" customHeight="1">
      <c r="A6" s="21" t="s">
        <v>133</v>
      </c>
      <c r="B6" s="20" t="s">
        <v>95</v>
      </c>
      <c r="C6" s="19" t="s">
        <v>204</v>
      </c>
      <c r="D6" s="18" t="s">
        <v>132</v>
      </c>
      <c r="E6" s="36">
        <v>3</v>
      </c>
      <c r="F6" s="36">
        <v>126</v>
      </c>
      <c r="G6" s="36"/>
      <c r="H6" s="36">
        <v>212</v>
      </c>
      <c r="I6" s="36">
        <v>106</v>
      </c>
      <c r="J6" s="36">
        <v>12</v>
      </c>
      <c r="K6" s="36"/>
      <c r="L6" s="36">
        <v>106</v>
      </c>
      <c r="M6" s="36">
        <v>54</v>
      </c>
      <c r="N6" s="36"/>
      <c r="O6" s="36"/>
      <c r="P6" s="36">
        <f aca="true" t="shared" si="0" ref="P6:P14">SUM(F6:O6)</f>
        <v>616</v>
      </c>
      <c r="Q6" s="35" t="s">
        <v>6</v>
      </c>
      <c r="R6" s="75">
        <v>57</v>
      </c>
      <c r="S6" s="36">
        <v>5</v>
      </c>
      <c r="T6" s="69">
        <v>0.010664351851851854</v>
      </c>
      <c r="U6" s="36">
        <v>4</v>
      </c>
      <c r="V6" s="75">
        <v>45</v>
      </c>
      <c r="W6" s="36">
        <v>9</v>
      </c>
      <c r="X6" s="69">
        <v>0.01891041666666667</v>
      </c>
      <c r="Y6" s="36">
        <v>5</v>
      </c>
      <c r="Z6" s="75">
        <v>35</v>
      </c>
      <c r="AA6" s="36">
        <f aca="true" t="shared" si="1" ref="AA6:AA14">Z6+V6</f>
        <v>80</v>
      </c>
      <c r="AB6" s="36">
        <v>9</v>
      </c>
      <c r="AC6" s="69">
        <v>0.01638877314814815</v>
      </c>
      <c r="AD6" s="36">
        <v>1</v>
      </c>
      <c r="AE6" s="75">
        <v>90</v>
      </c>
      <c r="AF6" s="36">
        <f aca="true" t="shared" si="2" ref="AF6:AF14">AE6+AA6</f>
        <v>170</v>
      </c>
      <c r="AG6" s="36">
        <v>9</v>
      </c>
      <c r="AH6" s="69">
        <v>0.016260416666666666</v>
      </c>
      <c r="AI6" s="36">
        <v>1</v>
      </c>
      <c r="AJ6" s="75">
        <v>90</v>
      </c>
      <c r="AK6" s="36">
        <f aca="true" t="shared" si="3" ref="AK6:AK14">AJ6+AF6</f>
        <v>260</v>
      </c>
      <c r="AL6" s="35" t="s">
        <v>10</v>
      </c>
      <c r="AM6" s="75">
        <v>90</v>
      </c>
      <c r="AN6" s="36">
        <f>R6+AM6</f>
        <v>147</v>
      </c>
      <c r="AO6" s="32">
        <v>1</v>
      </c>
      <c r="AP6" s="55">
        <v>90</v>
      </c>
      <c r="AQ6" s="84">
        <f aca="true" t="shared" si="4" ref="AQ6:AQ14">S6+W6+AB6+AG6</f>
        <v>32</v>
      </c>
    </row>
    <row r="7" spans="1:43" s="84" customFormat="1" ht="18" customHeight="1">
      <c r="A7" s="21" t="s">
        <v>195</v>
      </c>
      <c r="B7" s="22" t="s">
        <v>249</v>
      </c>
      <c r="C7" s="67" t="s">
        <v>250</v>
      </c>
      <c r="D7" s="19" t="s">
        <v>251</v>
      </c>
      <c r="E7" s="36">
        <v>2</v>
      </c>
      <c r="F7" s="36">
        <v>74</v>
      </c>
      <c r="G7" s="36"/>
      <c r="H7" s="36">
        <v>385</v>
      </c>
      <c r="I7" s="36">
        <v>46</v>
      </c>
      <c r="J7" s="36">
        <v>12</v>
      </c>
      <c r="K7" s="36"/>
      <c r="L7" s="36">
        <v>30</v>
      </c>
      <c r="M7" s="36">
        <v>34</v>
      </c>
      <c r="N7" s="36"/>
      <c r="O7" s="36"/>
      <c r="P7" s="36">
        <f t="shared" si="0"/>
        <v>581</v>
      </c>
      <c r="Q7" s="35" t="s">
        <v>8</v>
      </c>
      <c r="R7" s="75">
        <v>72</v>
      </c>
      <c r="S7" s="36">
        <v>9</v>
      </c>
      <c r="T7" s="69">
        <v>0.023919907407407407</v>
      </c>
      <c r="U7" s="35" t="s">
        <v>10</v>
      </c>
      <c r="V7" s="75">
        <v>90</v>
      </c>
      <c r="W7" s="36">
        <v>9</v>
      </c>
      <c r="X7" s="69">
        <v>0.018663310185185186</v>
      </c>
      <c r="Y7" s="36">
        <v>4</v>
      </c>
      <c r="Z7" s="75">
        <v>45</v>
      </c>
      <c r="AA7" s="36">
        <f t="shared" si="1"/>
        <v>135</v>
      </c>
      <c r="AB7" s="36">
        <v>9</v>
      </c>
      <c r="AC7" s="69">
        <v>0.02242141203703704</v>
      </c>
      <c r="AD7" s="36">
        <v>3</v>
      </c>
      <c r="AE7" s="75">
        <v>57</v>
      </c>
      <c r="AF7" s="36">
        <f t="shared" si="2"/>
        <v>192</v>
      </c>
      <c r="AG7" s="36">
        <v>1</v>
      </c>
      <c r="AH7" s="68">
        <v>0.002078935185185185</v>
      </c>
      <c r="AI7" s="36">
        <v>7</v>
      </c>
      <c r="AJ7" s="75">
        <v>17</v>
      </c>
      <c r="AK7" s="36">
        <f t="shared" si="3"/>
        <v>209</v>
      </c>
      <c r="AL7" s="35" t="s">
        <v>8</v>
      </c>
      <c r="AM7" s="75">
        <v>72</v>
      </c>
      <c r="AN7" s="36">
        <f>R7+AM7</f>
        <v>144</v>
      </c>
      <c r="AO7" s="32">
        <v>2</v>
      </c>
      <c r="AP7" s="55">
        <v>72</v>
      </c>
      <c r="AQ7" s="84">
        <f t="shared" si="4"/>
        <v>28</v>
      </c>
    </row>
    <row r="8" spans="1:43" s="84" customFormat="1" ht="18" customHeight="1">
      <c r="A8" s="21" t="s">
        <v>136</v>
      </c>
      <c r="B8" s="20" t="s">
        <v>84</v>
      </c>
      <c r="C8" s="80" t="s">
        <v>205</v>
      </c>
      <c r="D8" s="18" t="s">
        <v>104</v>
      </c>
      <c r="E8" s="36">
        <v>2</v>
      </c>
      <c r="F8" s="36">
        <v>138</v>
      </c>
      <c r="G8" s="36"/>
      <c r="H8" s="36">
        <v>56</v>
      </c>
      <c r="I8" s="36">
        <v>24</v>
      </c>
      <c r="J8" s="36">
        <v>12</v>
      </c>
      <c r="K8" s="36"/>
      <c r="L8" s="36">
        <v>8</v>
      </c>
      <c r="M8" s="36">
        <v>42</v>
      </c>
      <c r="N8" s="36"/>
      <c r="O8" s="36"/>
      <c r="P8" s="36">
        <f t="shared" si="0"/>
        <v>280</v>
      </c>
      <c r="Q8" s="35" t="s">
        <v>10</v>
      </c>
      <c r="R8" s="75">
        <v>90</v>
      </c>
      <c r="S8" s="36">
        <v>8</v>
      </c>
      <c r="T8" s="69">
        <v>0.021689004629629628</v>
      </c>
      <c r="U8" s="35" t="s">
        <v>6</v>
      </c>
      <c r="V8" s="75">
        <v>57</v>
      </c>
      <c r="W8" s="36">
        <v>6</v>
      </c>
      <c r="X8" s="69">
        <v>0.011822337962962962</v>
      </c>
      <c r="Y8" s="36">
        <v>9</v>
      </c>
      <c r="Z8" s="75">
        <v>1</v>
      </c>
      <c r="AA8" s="36">
        <f t="shared" si="1"/>
        <v>58</v>
      </c>
      <c r="AB8" s="36">
        <v>8</v>
      </c>
      <c r="AC8" s="69">
        <v>0.01713425925925926</v>
      </c>
      <c r="AD8" s="36">
        <v>5</v>
      </c>
      <c r="AE8" s="75">
        <v>35</v>
      </c>
      <c r="AF8" s="36">
        <f t="shared" si="2"/>
        <v>93</v>
      </c>
      <c r="AG8" s="36">
        <v>7</v>
      </c>
      <c r="AH8" s="69">
        <v>0.01588564814814815</v>
      </c>
      <c r="AI8" s="36">
        <v>4</v>
      </c>
      <c r="AJ8" s="75">
        <v>45</v>
      </c>
      <c r="AK8" s="36">
        <f t="shared" si="3"/>
        <v>138</v>
      </c>
      <c r="AL8" s="35" t="s">
        <v>131</v>
      </c>
      <c r="AM8" s="75">
        <v>26</v>
      </c>
      <c r="AN8" s="36">
        <f>R8+AM8</f>
        <v>116</v>
      </c>
      <c r="AO8" s="32">
        <v>3</v>
      </c>
      <c r="AP8" s="55">
        <v>57</v>
      </c>
      <c r="AQ8" s="84">
        <f t="shared" si="4"/>
        <v>29</v>
      </c>
    </row>
    <row r="9" spans="1:43" s="84" customFormat="1" ht="18">
      <c r="A9" s="21" t="s">
        <v>135</v>
      </c>
      <c r="B9" s="20" t="s">
        <v>203</v>
      </c>
      <c r="C9" s="18" t="s">
        <v>202</v>
      </c>
      <c r="D9" s="18" t="s">
        <v>108</v>
      </c>
      <c r="E9" s="36">
        <v>1</v>
      </c>
      <c r="F9" s="36">
        <v>50</v>
      </c>
      <c r="G9" s="36"/>
      <c r="H9" s="36">
        <v>106</v>
      </c>
      <c r="I9" s="36">
        <v>154</v>
      </c>
      <c r="J9" s="36">
        <v>298</v>
      </c>
      <c r="K9" s="36"/>
      <c r="L9" s="36">
        <v>72</v>
      </c>
      <c r="M9" s="36">
        <v>66</v>
      </c>
      <c r="N9" s="36"/>
      <c r="O9" s="36"/>
      <c r="P9" s="36">
        <f t="shared" si="0"/>
        <v>746</v>
      </c>
      <c r="Q9" s="35" t="s">
        <v>103</v>
      </c>
      <c r="R9" s="75">
        <v>35</v>
      </c>
      <c r="S9" s="36">
        <v>1</v>
      </c>
      <c r="T9" s="69">
        <v>0.0022479166666666667</v>
      </c>
      <c r="U9" s="36">
        <v>8</v>
      </c>
      <c r="V9" s="75">
        <v>9</v>
      </c>
      <c r="W9" s="36">
        <v>9</v>
      </c>
      <c r="X9" s="69">
        <v>0.017221527777777777</v>
      </c>
      <c r="Y9" s="35" t="s">
        <v>10</v>
      </c>
      <c r="Z9" s="75">
        <v>90</v>
      </c>
      <c r="AA9" s="36">
        <f t="shared" si="1"/>
        <v>99</v>
      </c>
      <c r="AB9" s="36">
        <v>8</v>
      </c>
      <c r="AC9" s="69">
        <v>0.016262731481481482</v>
      </c>
      <c r="AD9" s="36">
        <v>4</v>
      </c>
      <c r="AE9" s="75">
        <v>45</v>
      </c>
      <c r="AF9" s="36">
        <f t="shared" si="2"/>
        <v>144</v>
      </c>
      <c r="AG9" s="36">
        <v>8</v>
      </c>
      <c r="AH9" s="68">
        <v>0.014447685185185183</v>
      </c>
      <c r="AI9" s="36">
        <v>3</v>
      </c>
      <c r="AJ9" s="75">
        <v>57</v>
      </c>
      <c r="AK9" s="36">
        <f t="shared" si="3"/>
        <v>201</v>
      </c>
      <c r="AL9" s="35" t="s">
        <v>6</v>
      </c>
      <c r="AM9" s="75">
        <v>57</v>
      </c>
      <c r="AN9" s="36">
        <f>R9+AM9</f>
        <v>92</v>
      </c>
      <c r="AO9" s="32">
        <v>4</v>
      </c>
      <c r="AP9" s="55">
        <v>45</v>
      </c>
      <c r="AQ9" s="84">
        <f t="shared" si="4"/>
        <v>26</v>
      </c>
    </row>
    <row r="10" spans="1:43" s="84" customFormat="1" ht="18" customHeight="1">
      <c r="A10" s="21" t="s">
        <v>137</v>
      </c>
      <c r="B10" s="20" t="s">
        <v>199</v>
      </c>
      <c r="C10" s="19" t="s">
        <v>244</v>
      </c>
      <c r="D10" s="67" t="s">
        <v>206</v>
      </c>
      <c r="E10" s="36">
        <v>1</v>
      </c>
      <c r="F10" s="36">
        <v>154</v>
      </c>
      <c r="G10" s="36"/>
      <c r="H10" s="36">
        <v>317</v>
      </c>
      <c r="I10" s="36">
        <v>285</v>
      </c>
      <c r="J10" s="36">
        <v>199</v>
      </c>
      <c r="K10" s="36"/>
      <c r="L10" s="36">
        <v>120</v>
      </c>
      <c r="M10" s="36">
        <v>68</v>
      </c>
      <c r="N10" s="36"/>
      <c r="O10" s="36"/>
      <c r="P10" s="36">
        <f t="shared" si="0"/>
        <v>1143</v>
      </c>
      <c r="Q10" s="35" t="s">
        <v>128</v>
      </c>
      <c r="R10" s="75">
        <v>17</v>
      </c>
      <c r="S10" s="36">
        <v>3</v>
      </c>
      <c r="T10" s="69">
        <v>0.009831828703703704</v>
      </c>
      <c r="U10" s="36">
        <v>6</v>
      </c>
      <c r="V10" s="75">
        <v>26</v>
      </c>
      <c r="W10" s="36">
        <v>9</v>
      </c>
      <c r="X10" s="69">
        <v>0.018468402777777778</v>
      </c>
      <c r="Y10" s="36">
        <v>3</v>
      </c>
      <c r="Z10" s="75">
        <v>57</v>
      </c>
      <c r="AA10" s="36">
        <f t="shared" si="1"/>
        <v>83</v>
      </c>
      <c r="AB10" s="36">
        <v>9</v>
      </c>
      <c r="AC10" s="69">
        <v>0.018277199074074074</v>
      </c>
      <c r="AD10" s="36">
        <v>2</v>
      </c>
      <c r="AE10" s="75">
        <v>72</v>
      </c>
      <c r="AF10" s="36">
        <f t="shared" si="2"/>
        <v>155</v>
      </c>
      <c r="AG10" s="36">
        <v>4</v>
      </c>
      <c r="AH10" s="68">
        <v>0.00847662037037037</v>
      </c>
      <c r="AI10" s="36">
        <v>6</v>
      </c>
      <c r="AJ10" s="75">
        <v>26</v>
      </c>
      <c r="AK10" s="36">
        <f t="shared" si="3"/>
        <v>181</v>
      </c>
      <c r="AL10" s="35" t="s">
        <v>92</v>
      </c>
      <c r="AM10" s="75">
        <v>45</v>
      </c>
      <c r="AN10" s="36">
        <f>R10+AM10</f>
        <v>62</v>
      </c>
      <c r="AO10" s="32">
        <v>5</v>
      </c>
      <c r="AP10" s="55">
        <v>35</v>
      </c>
      <c r="AQ10" s="84">
        <f t="shared" si="4"/>
        <v>25</v>
      </c>
    </row>
    <row r="11" spans="1:43" s="84" customFormat="1" ht="18">
      <c r="A11" s="21" t="s">
        <v>130</v>
      </c>
      <c r="B11" s="22" t="s">
        <v>129</v>
      </c>
      <c r="C11" s="19" t="s">
        <v>266</v>
      </c>
      <c r="D11" s="19" t="s">
        <v>104</v>
      </c>
      <c r="E11" s="33">
        <v>5</v>
      </c>
      <c r="F11" s="33">
        <v>400</v>
      </c>
      <c r="G11" s="33"/>
      <c r="H11" s="33">
        <v>82</v>
      </c>
      <c r="I11" s="33">
        <v>156</v>
      </c>
      <c r="J11" s="33">
        <v>6</v>
      </c>
      <c r="K11" s="33"/>
      <c r="L11" s="33">
        <v>14</v>
      </c>
      <c r="M11" s="33">
        <v>26</v>
      </c>
      <c r="N11" s="33"/>
      <c r="O11" s="33"/>
      <c r="P11" s="33">
        <f t="shared" si="0"/>
        <v>684</v>
      </c>
      <c r="Q11" s="35" t="s">
        <v>92</v>
      </c>
      <c r="R11" s="75">
        <v>45</v>
      </c>
      <c r="S11" s="36">
        <v>2</v>
      </c>
      <c r="T11" s="69">
        <v>0.005650925925925926</v>
      </c>
      <c r="U11" s="35" t="s">
        <v>128</v>
      </c>
      <c r="V11" s="75">
        <v>17</v>
      </c>
      <c r="W11" s="36">
        <v>9</v>
      </c>
      <c r="X11" s="69">
        <v>0.020149652777777777</v>
      </c>
      <c r="Y11" s="36">
        <v>6</v>
      </c>
      <c r="Z11" s="75">
        <v>26</v>
      </c>
      <c r="AA11" s="36">
        <f t="shared" si="1"/>
        <v>43</v>
      </c>
      <c r="AB11" s="36">
        <v>8</v>
      </c>
      <c r="AC11" s="69">
        <v>0.01747326388888889</v>
      </c>
      <c r="AD11" s="36">
        <v>6</v>
      </c>
      <c r="AE11" s="75">
        <v>26</v>
      </c>
      <c r="AF11" s="36">
        <f t="shared" si="2"/>
        <v>69</v>
      </c>
      <c r="AG11" s="36">
        <v>6</v>
      </c>
      <c r="AH11" s="69">
        <v>0.013143402777777778</v>
      </c>
      <c r="AI11" s="36">
        <v>5</v>
      </c>
      <c r="AJ11" s="75">
        <v>35</v>
      </c>
      <c r="AK11" s="36">
        <f t="shared" si="3"/>
        <v>104</v>
      </c>
      <c r="AL11" s="36">
        <v>8</v>
      </c>
      <c r="AM11" s="75">
        <v>9</v>
      </c>
      <c r="AN11" s="33">
        <f>R11</f>
        <v>45</v>
      </c>
      <c r="AO11" s="32">
        <v>6</v>
      </c>
      <c r="AP11" s="55">
        <v>26</v>
      </c>
      <c r="AQ11" s="31">
        <f t="shared" si="4"/>
        <v>25</v>
      </c>
    </row>
    <row r="12" spans="1:43" s="84" customFormat="1" ht="18" customHeight="1">
      <c r="A12" s="21" t="s">
        <v>45</v>
      </c>
      <c r="B12" s="22" t="s">
        <v>84</v>
      </c>
      <c r="C12" s="19" t="s">
        <v>245</v>
      </c>
      <c r="D12" s="19" t="s">
        <v>208</v>
      </c>
      <c r="E12" s="36">
        <v>3</v>
      </c>
      <c r="F12" s="36">
        <v>110</v>
      </c>
      <c r="G12" s="36"/>
      <c r="H12" s="36">
        <v>317</v>
      </c>
      <c r="I12" s="36">
        <v>244</v>
      </c>
      <c r="J12" s="36">
        <v>301</v>
      </c>
      <c r="K12" s="36"/>
      <c r="L12" s="36">
        <v>148</v>
      </c>
      <c r="M12" s="36">
        <v>88</v>
      </c>
      <c r="N12" s="36"/>
      <c r="O12" s="36"/>
      <c r="P12" s="36">
        <f t="shared" si="0"/>
        <v>1208</v>
      </c>
      <c r="Q12" s="35" t="s">
        <v>51</v>
      </c>
      <c r="R12" s="75">
        <v>9</v>
      </c>
      <c r="S12" s="36">
        <v>9</v>
      </c>
      <c r="T12" s="68">
        <v>0.026937847222222224</v>
      </c>
      <c r="U12" s="36">
        <v>2</v>
      </c>
      <c r="V12" s="75">
        <v>72</v>
      </c>
      <c r="W12" s="36">
        <v>7</v>
      </c>
      <c r="X12" s="69">
        <v>0.015405092592592593</v>
      </c>
      <c r="Y12" s="35" t="s">
        <v>51</v>
      </c>
      <c r="Z12" s="75">
        <v>9</v>
      </c>
      <c r="AA12" s="36">
        <f t="shared" si="1"/>
        <v>81</v>
      </c>
      <c r="AB12" s="36">
        <v>6</v>
      </c>
      <c r="AC12" s="69">
        <v>0.013305092592592592</v>
      </c>
      <c r="AD12" s="36">
        <v>7</v>
      </c>
      <c r="AE12" s="75">
        <v>17</v>
      </c>
      <c r="AF12" s="36">
        <f t="shared" si="2"/>
        <v>98</v>
      </c>
      <c r="AG12" s="36">
        <v>9</v>
      </c>
      <c r="AH12" s="69">
        <v>0.023684837962962963</v>
      </c>
      <c r="AI12" s="36">
        <v>2</v>
      </c>
      <c r="AJ12" s="75">
        <v>72</v>
      </c>
      <c r="AK12" s="36">
        <f t="shared" si="3"/>
        <v>170</v>
      </c>
      <c r="AL12" s="35" t="s">
        <v>103</v>
      </c>
      <c r="AM12" s="75">
        <v>35</v>
      </c>
      <c r="AN12" s="36">
        <f>R12+AM12</f>
        <v>44</v>
      </c>
      <c r="AO12" s="32">
        <v>7</v>
      </c>
      <c r="AP12" s="55">
        <v>17</v>
      </c>
      <c r="AQ12" s="84">
        <f t="shared" si="4"/>
        <v>31</v>
      </c>
    </row>
    <row r="13" spans="1:43" s="84" customFormat="1" ht="18" customHeight="1">
      <c r="A13" s="21" t="s">
        <v>188</v>
      </c>
      <c r="B13" s="22" t="s">
        <v>84</v>
      </c>
      <c r="C13" s="19" t="s">
        <v>262</v>
      </c>
      <c r="D13" s="19" t="s">
        <v>108</v>
      </c>
      <c r="E13" s="36">
        <v>4</v>
      </c>
      <c r="F13" s="36">
        <v>244</v>
      </c>
      <c r="G13" s="36"/>
      <c r="H13" s="36">
        <v>156</v>
      </c>
      <c r="I13" s="36">
        <v>244</v>
      </c>
      <c r="J13" s="36">
        <v>66</v>
      </c>
      <c r="K13" s="36"/>
      <c r="L13" s="36">
        <v>8</v>
      </c>
      <c r="M13" s="36">
        <v>62</v>
      </c>
      <c r="N13" s="36"/>
      <c r="O13" s="36"/>
      <c r="P13" s="36">
        <f t="shared" si="0"/>
        <v>780</v>
      </c>
      <c r="Q13" s="35" t="s">
        <v>131</v>
      </c>
      <c r="R13" s="75">
        <v>26</v>
      </c>
      <c r="S13" s="36">
        <v>3</v>
      </c>
      <c r="T13" s="69">
        <v>0.007755902777777778</v>
      </c>
      <c r="U13" s="35" t="s">
        <v>103</v>
      </c>
      <c r="V13" s="75">
        <v>35</v>
      </c>
      <c r="W13" s="36">
        <v>9</v>
      </c>
      <c r="X13" s="69">
        <v>0.018185185185185186</v>
      </c>
      <c r="Y13" s="36">
        <v>2</v>
      </c>
      <c r="Z13" s="75">
        <v>72</v>
      </c>
      <c r="AA13" s="36">
        <f t="shared" si="1"/>
        <v>107</v>
      </c>
      <c r="AB13" s="36">
        <v>5</v>
      </c>
      <c r="AC13" s="69">
        <v>0.012838194444444444</v>
      </c>
      <c r="AD13" s="36">
        <v>8</v>
      </c>
      <c r="AE13" s="75">
        <v>9</v>
      </c>
      <c r="AF13" s="36">
        <f t="shared" si="2"/>
        <v>116</v>
      </c>
      <c r="AG13" s="36">
        <v>0</v>
      </c>
      <c r="AH13" s="68">
        <v>0</v>
      </c>
      <c r="AI13" s="36">
        <v>9</v>
      </c>
      <c r="AJ13" s="75">
        <v>1</v>
      </c>
      <c r="AK13" s="36">
        <f t="shared" si="3"/>
        <v>117</v>
      </c>
      <c r="AL13" s="35" t="s">
        <v>128</v>
      </c>
      <c r="AM13" s="75">
        <v>17</v>
      </c>
      <c r="AN13" s="36">
        <f>R13+AM13</f>
        <v>43</v>
      </c>
      <c r="AO13" s="32">
        <v>8</v>
      </c>
      <c r="AP13" s="55">
        <v>9</v>
      </c>
      <c r="AQ13" s="84">
        <f t="shared" si="4"/>
        <v>17</v>
      </c>
    </row>
    <row r="14" spans="1:43" s="84" customFormat="1" ht="18" customHeight="1">
      <c r="A14" s="21" t="s">
        <v>246</v>
      </c>
      <c r="B14" s="22" t="s">
        <v>84</v>
      </c>
      <c r="C14" s="19" t="s">
        <v>267</v>
      </c>
      <c r="D14" s="19" t="s">
        <v>104</v>
      </c>
      <c r="E14" s="36">
        <v>6</v>
      </c>
      <c r="F14" s="36">
        <v>420</v>
      </c>
      <c r="G14" s="36"/>
      <c r="H14" s="36">
        <v>352</v>
      </c>
      <c r="I14" s="36">
        <v>361</v>
      </c>
      <c r="J14" s="36">
        <v>369</v>
      </c>
      <c r="K14" s="36"/>
      <c r="L14" s="36">
        <v>381</v>
      </c>
      <c r="M14" s="36">
        <v>154</v>
      </c>
      <c r="N14" s="36"/>
      <c r="O14" s="36"/>
      <c r="P14" s="36">
        <f t="shared" si="0"/>
        <v>2037</v>
      </c>
      <c r="Q14" s="35" t="s">
        <v>49</v>
      </c>
      <c r="R14" s="75">
        <v>1</v>
      </c>
      <c r="S14" s="36">
        <v>1</v>
      </c>
      <c r="T14" s="69">
        <v>0.002983912037037037</v>
      </c>
      <c r="U14" s="35" t="s">
        <v>49</v>
      </c>
      <c r="V14" s="75">
        <v>1</v>
      </c>
      <c r="W14" s="36">
        <v>8</v>
      </c>
      <c r="X14" s="69">
        <v>0.020489699074074077</v>
      </c>
      <c r="Y14" s="35" t="s">
        <v>128</v>
      </c>
      <c r="Z14" s="75">
        <v>17</v>
      </c>
      <c r="AA14" s="36">
        <f t="shared" si="1"/>
        <v>18</v>
      </c>
      <c r="AB14" s="36">
        <v>3</v>
      </c>
      <c r="AC14" s="69">
        <v>0.008941435185185186</v>
      </c>
      <c r="AD14" s="36">
        <v>9</v>
      </c>
      <c r="AE14" s="75">
        <v>1</v>
      </c>
      <c r="AF14" s="36">
        <f t="shared" si="2"/>
        <v>19</v>
      </c>
      <c r="AG14" s="36">
        <v>1</v>
      </c>
      <c r="AH14" s="69">
        <v>0.0029712962962962965</v>
      </c>
      <c r="AI14" s="36">
        <v>8</v>
      </c>
      <c r="AJ14" s="75">
        <v>9</v>
      </c>
      <c r="AK14" s="36">
        <f t="shared" si="3"/>
        <v>28</v>
      </c>
      <c r="AL14" s="35" t="s">
        <v>49</v>
      </c>
      <c r="AM14" s="75">
        <v>0</v>
      </c>
      <c r="AN14" s="36">
        <f>R14+AM14</f>
        <v>1</v>
      </c>
      <c r="AO14" s="32">
        <v>9</v>
      </c>
      <c r="AP14" s="55">
        <v>1</v>
      </c>
      <c r="AQ14" s="84">
        <f t="shared" si="4"/>
        <v>13</v>
      </c>
    </row>
    <row r="15" spans="1:42" s="37" customFormat="1" ht="18">
      <c r="A15" s="42" t="s">
        <v>270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1"/>
      <c r="R15" s="40"/>
      <c r="AN15" s="90"/>
      <c r="AO15" s="91"/>
      <c r="AP15" s="91"/>
    </row>
    <row r="16" spans="1:42" s="84" customFormat="1" ht="18">
      <c r="A16" s="21" t="s">
        <v>91</v>
      </c>
      <c r="B16" s="20" t="s">
        <v>199</v>
      </c>
      <c r="C16" s="18" t="s">
        <v>198</v>
      </c>
      <c r="D16" s="18" t="s">
        <v>93</v>
      </c>
      <c r="E16" s="36">
        <v>1</v>
      </c>
      <c r="F16" s="36">
        <v>78</v>
      </c>
      <c r="G16" s="36">
        <v>102</v>
      </c>
      <c r="H16" s="36"/>
      <c r="I16" s="36">
        <v>12</v>
      </c>
      <c r="J16" s="36">
        <v>88</v>
      </c>
      <c r="K16" s="36"/>
      <c r="L16" s="36">
        <v>22</v>
      </c>
      <c r="M16" s="36">
        <v>28</v>
      </c>
      <c r="N16" s="36">
        <v>22</v>
      </c>
      <c r="O16" s="36"/>
      <c r="P16" s="36">
        <f aca="true" t="shared" si="5" ref="P16:P28">SUM(F16:O16)</f>
        <v>352</v>
      </c>
      <c r="Q16" s="35" t="s">
        <v>10</v>
      </c>
      <c r="R16" s="75">
        <v>100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N16" s="36">
        <f aca="true" t="shared" si="6" ref="AN16:AN25">R16</f>
        <v>100</v>
      </c>
      <c r="AO16" s="55" t="str">
        <f aca="true" t="shared" si="7" ref="AO16:AO28">Q16</f>
        <v>1</v>
      </c>
      <c r="AP16" s="55">
        <f aca="true" t="shared" si="8" ref="AP16:AP28">R16</f>
        <v>100</v>
      </c>
    </row>
    <row r="17" spans="1:48" s="84" customFormat="1" ht="18">
      <c r="A17" s="21" t="s">
        <v>96</v>
      </c>
      <c r="B17" s="22" t="s">
        <v>94</v>
      </c>
      <c r="C17" s="19" t="s">
        <v>209</v>
      </c>
      <c r="D17" s="19" t="s">
        <v>93</v>
      </c>
      <c r="E17" s="33">
        <v>7</v>
      </c>
      <c r="F17" s="33">
        <v>34</v>
      </c>
      <c r="G17" s="33">
        <v>34</v>
      </c>
      <c r="H17" s="33"/>
      <c r="I17" s="33">
        <v>46</v>
      </c>
      <c r="J17" s="33">
        <v>18</v>
      </c>
      <c r="K17" s="33"/>
      <c r="L17" s="33">
        <v>164</v>
      </c>
      <c r="M17" s="33">
        <v>46</v>
      </c>
      <c r="N17" s="33">
        <v>520</v>
      </c>
      <c r="O17" s="33"/>
      <c r="P17" s="33">
        <f t="shared" si="5"/>
        <v>862</v>
      </c>
      <c r="Q17" s="35" t="s">
        <v>8</v>
      </c>
      <c r="R17" s="75">
        <v>84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N17" s="33">
        <f t="shared" si="6"/>
        <v>84</v>
      </c>
      <c r="AO17" s="55" t="str">
        <f t="shared" si="7"/>
        <v>2</v>
      </c>
      <c r="AP17" s="55">
        <f t="shared" si="8"/>
        <v>84</v>
      </c>
      <c r="AQ17" s="31"/>
      <c r="AR17" s="31"/>
      <c r="AS17" s="31"/>
      <c r="AT17" s="31"/>
      <c r="AU17" s="31"/>
      <c r="AV17" s="31"/>
    </row>
    <row r="18" spans="1:42" s="84" customFormat="1" ht="18">
      <c r="A18" s="21" t="s">
        <v>88</v>
      </c>
      <c r="B18" s="22" t="s">
        <v>196</v>
      </c>
      <c r="C18" s="19" t="s">
        <v>256</v>
      </c>
      <c r="D18" s="19" t="s">
        <v>134</v>
      </c>
      <c r="E18" s="36">
        <v>3</v>
      </c>
      <c r="F18" s="36">
        <v>20</v>
      </c>
      <c r="G18" s="36">
        <v>52</v>
      </c>
      <c r="H18" s="36"/>
      <c r="I18" s="36">
        <v>193</v>
      </c>
      <c r="J18" s="36">
        <v>148</v>
      </c>
      <c r="K18" s="36"/>
      <c r="L18" s="36">
        <v>194</v>
      </c>
      <c r="M18" s="36">
        <v>140</v>
      </c>
      <c r="N18" s="36">
        <v>116</v>
      </c>
      <c r="O18" s="36"/>
      <c r="P18" s="36">
        <f t="shared" si="5"/>
        <v>863</v>
      </c>
      <c r="Q18" s="35" t="s">
        <v>6</v>
      </c>
      <c r="R18" s="75">
        <v>72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N18" s="36">
        <f t="shared" si="6"/>
        <v>72</v>
      </c>
      <c r="AO18" s="55" t="str">
        <f t="shared" si="7"/>
        <v>3</v>
      </c>
      <c r="AP18" s="55">
        <f t="shared" si="8"/>
        <v>72</v>
      </c>
    </row>
    <row r="19" spans="1:48" s="84" customFormat="1" ht="18">
      <c r="A19" s="21" t="s">
        <v>85</v>
      </c>
      <c r="B19" s="22" t="s">
        <v>260</v>
      </c>
      <c r="C19" s="19" t="s">
        <v>252</v>
      </c>
      <c r="D19" s="19" t="s">
        <v>93</v>
      </c>
      <c r="E19" s="33">
        <v>2</v>
      </c>
      <c r="F19" s="33">
        <v>64</v>
      </c>
      <c r="G19" s="33">
        <v>116</v>
      </c>
      <c r="H19" s="33"/>
      <c r="I19" s="33">
        <v>174</v>
      </c>
      <c r="J19" s="33">
        <v>412</v>
      </c>
      <c r="K19" s="33"/>
      <c r="L19" s="33">
        <v>42</v>
      </c>
      <c r="M19" s="33">
        <v>36</v>
      </c>
      <c r="N19" s="33">
        <v>44</v>
      </c>
      <c r="O19" s="33"/>
      <c r="P19" s="33">
        <f t="shared" si="5"/>
        <v>888</v>
      </c>
      <c r="Q19" s="35" t="s">
        <v>92</v>
      </c>
      <c r="R19" s="75">
        <v>62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N19" s="33">
        <f t="shared" si="6"/>
        <v>62</v>
      </c>
      <c r="AO19" s="55" t="str">
        <f t="shared" si="7"/>
        <v>4</v>
      </c>
      <c r="AP19" s="55">
        <f t="shared" si="8"/>
        <v>62</v>
      </c>
      <c r="AQ19" s="31"/>
      <c r="AR19" s="31"/>
      <c r="AS19" s="31"/>
      <c r="AT19" s="31"/>
      <c r="AU19" s="31"/>
      <c r="AV19" s="31"/>
    </row>
    <row r="20" spans="1:42" s="84" customFormat="1" ht="18" customHeight="1">
      <c r="A20" s="21" t="s">
        <v>197</v>
      </c>
      <c r="B20" s="20" t="s">
        <v>87</v>
      </c>
      <c r="C20" s="19" t="s">
        <v>255</v>
      </c>
      <c r="D20" s="18" t="s">
        <v>190</v>
      </c>
      <c r="E20" s="36">
        <v>5</v>
      </c>
      <c r="F20" s="36">
        <v>316</v>
      </c>
      <c r="G20" s="36">
        <v>32</v>
      </c>
      <c r="H20" s="36"/>
      <c r="I20" s="36">
        <v>96</v>
      </c>
      <c r="J20" s="36">
        <v>242</v>
      </c>
      <c r="K20" s="36"/>
      <c r="L20" s="36">
        <v>90</v>
      </c>
      <c r="M20" s="36">
        <v>134</v>
      </c>
      <c r="N20" s="36">
        <v>50</v>
      </c>
      <c r="O20" s="36"/>
      <c r="P20" s="36">
        <f t="shared" si="5"/>
        <v>960</v>
      </c>
      <c r="Q20" s="35" t="s">
        <v>103</v>
      </c>
      <c r="R20" s="75">
        <v>53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N20" s="36">
        <f t="shared" si="6"/>
        <v>53</v>
      </c>
      <c r="AO20" s="55" t="str">
        <f t="shared" si="7"/>
        <v>5</v>
      </c>
      <c r="AP20" s="55">
        <f t="shared" si="8"/>
        <v>53</v>
      </c>
    </row>
    <row r="21" spans="1:42" s="31" customFormat="1" ht="18">
      <c r="A21" s="21" t="s">
        <v>253</v>
      </c>
      <c r="B21" s="22" t="s">
        <v>84</v>
      </c>
      <c r="C21" s="19" t="s">
        <v>254</v>
      </c>
      <c r="D21" s="19" t="s">
        <v>104</v>
      </c>
      <c r="E21" s="33">
        <v>8</v>
      </c>
      <c r="F21" s="33">
        <v>134</v>
      </c>
      <c r="G21" s="33">
        <v>118</v>
      </c>
      <c r="H21" s="33"/>
      <c r="I21" s="33">
        <v>170</v>
      </c>
      <c r="J21" s="33">
        <v>68</v>
      </c>
      <c r="K21" s="33"/>
      <c r="L21" s="33">
        <v>160</v>
      </c>
      <c r="M21" s="33">
        <v>216</v>
      </c>
      <c r="N21" s="33">
        <v>132</v>
      </c>
      <c r="O21" s="33"/>
      <c r="P21" s="33">
        <f t="shared" si="5"/>
        <v>998</v>
      </c>
      <c r="Q21" s="35" t="s">
        <v>131</v>
      </c>
      <c r="R21" s="75">
        <v>45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4"/>
      <c r="AL21" s="84"/>
      <c r="AM21" s="84"/>
      <c r="AN21" s="33">
        <f t="shared" si="6"/>
        <v>45</v>
      </c>
      <c r="AO21" s="55" t="str">
        <f t="shared" si="7"/>
        <v>6</v>
      </c>
      <c r="AP21" s="55">
        <f t="shared" si="8"/>
        <v>45</v>
      </c>
    </row>
    <row r="22" spans="1:48" s="31" customFormat="1" ht="18">
      <c r="A22" s="21" t="s">
        <v>106</v>
      </c>
      <c r="B22" s="22" t="s">
        <v>86</v>
      </c>
      <c r="C22" s="19" t="s">
        <v>105</v>
      </c>
      <c r="D22" s="19" t="s">
        <v>104</v>
      </c>
      <c r="E22" s="36">
        <v>4</v>
      </c>
      <c r="F22" s="36">
        <v>161</v>
      </c>
      <c r="G22" s="36">
        <v>314</v>
      </c>
      <c r="H22" s="36"/>
      <c r="I22" s="36">
        <v>134</v>
      </c>
      <c r="J22" s="36">
        <v>146</v>
      </c>
      <c r="K22" s="36"/>
      <c r="L22" s="36">
        <v>82</v>
      </c>
      <c r="M22" s="36">
        <v>136</v>
      </c>
      <c r="N22" s="36">
        <v>100</v>
      </c>
      <c r="O22" s="36"/>
      <c r="P22" s="36">
        <f t="shared" si="5"/>
        <v>1073</v>
      </c>
      <c r="Q22" s="35" t="s">
        <v>128</v>
      </c>
      <c r="R22" s="75">
        <v>37</v>
      </c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4"/>
      <c r="AL22" s="84"/>
      <c r="AM22" s="84"/>
      <c r="AN22" s="36">
        <f t="shared" si="6"/>
        <v>37</v>
      </c>
      <c r="AO22" s="55" t="str">
        <f t="shared" si="7"/>
        <v>7</v>
      </c>
      <c r="AP22" s="55">
        <f t="shared" si="8"/>
        <v>37</v>
      </c>
      <c r="AQ22" s="84"/>
      <c r="AR22" s="84"/>
      <c r="AS22" s="84"/>
      <c r="AT22" s="84"/>
      <c r="AU22" s="84"/>
      <c r="AV22" s="84"/>
    </row>
    <row r="23" spans="1:42" s="31" customFormat="1" ht="18">
      <c r="A23" s="21" t="s">
        <v>193</v>
      </c>
      <c r="B23" s="22" t="s">
        <v>192</v>
      </c>
      <c r="C23" s="19" t="s">
        <v>191</v>
      </c>
      <c r="D23" s="19" t="s">
        <v>190</v>
      </c>
      <c r="E23" s="33">
        <v>6</v>
      </c>
      <c r="F23" s="33">
        <v>86</v>
      </c>
      <c r="G23" s="33">
        <v>230</v>
      </c>
      <c r="H23" s="33"/>
      <c r="I23" s="33">
        <v>192</v>
      </c>
      <c r="J23" s="33">
        <v>177</v>
      </c>
      <c r="K23" s="33"/>
      <c r="L23" s="33">
        <v>161</v>
      </c>
      <c r="M23" s="33">
        <v>154</v>
      </c>
      <c r="N23" s="33">
        <v>92</v>
      </c>
      <c r="O23" s="33"/>
      <c r="P23" s="33">
        <f t="shared" si="5"/>
        <v>1092</v>
      </c>
      <c r="Q23" s="35" t="s">
        <v>51</v>
      </c>
      <c r="R23" s="75">
        <v>31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4"/>
      <c r="AL23" s="84"/>
      <c r="AM23" s="84"/>
      <c r="AN23" s="33">
        <f t="shared" si="6"/>
        <v>31</v>
      </c>
      <c r="AO23" s="55" t="str">
        <f t="shared" si="7"/>
        <v>8</v>
      </c>
      <c r="AP23" s="55">
        <f t="shared" si="8"/>
        <v>31</v>
      </c>
    </row>
    <row r="24" spans="1:48" s="31" customFormat="1" ht="18">
      <c r="A24" s="21" t="s">
        <v>90</v>
      </c>
      <c r="B24" s="20" t="s">
        <v>89</v>
      </c>
      <c r="C24" s="18" t="s">
        <v>107</v>
      </c>
      <c r="D24" s="18" t="s">
        <v>93</v>
      </c>
      <c r="E24" s="36">
        <v>2</v>
      </c>
      <c r="F24" s="36">
        <v>124</v>
      </c>
      <c r="G24" s="36">
        <v>30</v>
      </c>
      <c r="H24" s="36"/>
      <c r="I24" s="36">
        <v>241</v>
      </c>
      <c r="J24" s="36">
        <v>20</v>
      </c>
      <c r="K24" s="36"/>
      <c r="L24" s="36">
        <v>283</v>
      </c>
      <c r="M24" s="36">
        <v>146</v>
      </c>
      <c r="N24" s="36">
        <v>520</v>
      </c>
      <c r="O24" s="36"/>
      <c r="P24" s="36">
        <f t="shared" si="5"/>
        <v>1364</v>
      </c>
      <c r="Q24" s="35" t="s">
        <v>49</v>
      </c>
      <c r="R24" s="75">
        <v>24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4"/>
      <c r="AL24" s="84"/>
      <c r="AM24" s="84"/>
      <c r="AN24" s="36">
        <f t="shared" si="6"/>
        <v>24</v>
      </c>
      <c r="AO24" s="55" t="str">
        <f t="shared" si="7"/>
        <v>9</v>
      </c>
      <c r="AP24" s="55">
        <f t="shared" si="8"/>
        <v>24</v>
      </c>
      <c r="AQ24" s="84"/>
      <c r="AR24" s="84"/>
      <c r="AS24" s="84"/>
      <c r="AT24" s="84"/>
      <c r="AU24" s="84"/>
      <c r="AV24" s="84"/>
    </row>
    <row r="25" spans="1:42" s="31" customFormat="1" ht="18">
      <c r="A25" s="21" t="s">
        <v>189</v>
      </c>
      <c r="B25" s="22" t="s">
        <v>94</v>
      </c>
      <c r="C25" s="19" t="s">
        <v>264</v>
      </c>
      <c r="D25" s="19" t="s">
        <v>132</v>
      </c>
      <c r="E25" s="33">
        <v>4</v>
      </c>
      <c r="F25" s="33">
        <v>116</v>
      </c>
      <c r="G25" s="33">
        <v>98</v>
      </c>
      <c r="H25" s="33"/>
      <c r="I25" s="33">
        <v>212</v>
      </c>
      <c r="J25" s="33">
        <v>418</v>
      </c>
      <c r="K25" s="33"/>
      <c r="L25" s="33">
        <v>233</v>
      </c>
      <c r="M25" s="33">
        <v>142</v>
      </c>
      <c r="N25" s="33">
        <v>150</v>
      </c>
      <c r="O25" s="33"/>
      <c r="P25" s="33">
        <f t="shared" si="5"/>
        <v>1369</v>
      </c>
      <c r="Q25" s="35" t="s">
        <v>47</v>
      </c>
      <c r="R25" s="75">
        <v>18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4"/>
      <c r="AL25" s="84"/>
      <c r="AM25" s="84"/>
      <c r="AN25" s="33">
        <f t="shared" si="6"/>
        <v>18</v>
      </c>
      <c r="AO25" s="55" t="str">
        <f t="shared" si="7"/>
        <v>10</v>
      </c>
      <c r="AP25" s="55">
        <f t="shared" si="8"/>
        <v>18</v>
      </c>
    </row>
    <row r="26" spans="1:43" s="31" customFormat="1" ht="18">
      <c r="A26" s="21" t="s">
        <v>210</v>
      </c>
      <c r="B26" s="22" t="s">
        <v>247</v>
      </c>
      <c r="C26" s="19" t="s">
        <v>248</v>
      </c>
      <c r="D26" s="19" t="s">
        <v>190</v>
      </c>
      <c r="E26" s="36">
        <v>3</v>
      </c>
      <c r="F26" s="36">
        <v>412</v>
      </c>
      <c r="G26" s="36">
        <v>114</v>
      </c>
      <c r="H26" s="36"/>
      <c r="I26" s="36">
        <v>394</v>
      </c>
      <c r="J26" s="36">
        <v>114</v>
      </c>
      <c r="K26" s="36"/>
      <c r="L26" s="36">
        <v>216</v>
      </c>
      <c r="M26" s="36">
        <v>124</v>
      </c>
      <c r="N26" s="36">
        <v>70</v>
      </c>
      <c r="O26" s="36"/>
      <c r="P26" s="36">
        <f t="shared" si="5"/>
        <v>1444</v>
      </c>
      <c r="Q26" s="35" t="s">
        <v>45</v>
      </c>
      <c r="R26" s="75">
        <v>12</v>
      </c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4"/>
      <c r="AL26" s="84"/>
      <c r="AM26" s="84"/>
      <c r="AN26" s="36">
        <f>R26+AM26</f>
        <v>12</v>
      </c>
      <c r="AO26" s="55" t="str">
        <f t="shared" si="7"/>
        <v>11</v>
      </c>
      <c r="AP26" s="55">
        <f t="shared" si="8"/>
        <v>12</v>
      </c>
      <c r="AQ26" s="84"/>
    </row>
    <row r="27" spans="1:42" s="84" customFormat="1" ht="18">
      <c r="A27" s="21" t="s">
        <v>263</v>
      </c>
      <c r="B27" s="22" t="s">
        <v>196</v>
      </c>
      <c r="C27" s="19" t="s">
        <v>265</v>
      </c>
      <c r="D27" s="19" t="s">
        <v>190</v>
      </c>
      <c r="E27" s="36">
        <v>1</v>
      </c>
      <c r="F27" s="36">
        <v>388</v>
      </c>
      <c r="G27" s="36">
        <v>520</v>
      </c>
      <c r="H27" s="36"/>
      <c r="I27" s="36">
        <v>150</v>
      </c>
      <c r="J27" s="36">
        <v>400</v>
      </c>
      <c r="K27" s="36"/>
      <c r="L27" s="36">
        <v>124</v>
      </c>
      <c r="M27" s="36">
        <v>96</v>
      </c>
      <c r="N27" s="36">
        <v>110</v>
      </c>
      <c r="O27" s="36"/>
      <c r="P27" s="36">
        <f t="shared" si="5"/>
        <v>1788</v>
      </c>
      <c r="Q27" s="35" t="s">
        <v>43</v>
      </c>
      <c r="R27" s="75">
        <v>6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N27" s="36">
        <f>R27+AM27</f>
        <v>6</v>
      </c>
      <c r="AO27" s="55" t="str">
        <f t="shared" si="7"/>
        <v>12</v>
      </c>
      <c r="AP27" s="55">
        <f t="shared" si="8"/>
        <v>6</v>
      </c>
    </row>
    <row r="28" spans="1:43" s="84" customFormat="1" ht="18">
      <c r="A28" s="21" t="s">
        <v>257</v>
      </c>
      <c r="B28" s="22" t="s">
        <v>258</v>
      </c>
      <c r="C28" s="19" t="s">
        <v>259</v>
      </c>
      <c r="D28" s="19" t="s">
        <v>104</v>
      </c>
      <c r="E28" s="33">
        <v>5</v>
      </c>
      <c r="F28" s="33">
        <v>399</v>
      </c>
      <c r="G28" s="33">
        <v>374</v>
      </c>
      <c r="H28" s="33"/>
      <c r="I28" s="33">
        <v>298</v>
      </c>
      <c r="J28" s="33">
        <v>403</v>
      </c>
      <c r="K28" s="33"/>
      <c r="L28" s="33">
        <v>383</v>
      </c>
      <c r="M28" s="33">
        <v>208</v>
      </c>
      <c r="N28" s="33">
        <v>520</v>
      </c>
      <c r="O28" s="33"/>
      <c r="P28" s="33">
        <f t="shared" si="5"/>
        <v>2585</v>
      </c>
      <c r="Q28" s="35" t="s">
        <v>36</v>
      </c>
      <c r="R28" s="75">
        <v>1</v>
      </c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N28" s="33">
        <f>R28</f>
        <v>1</v>
      </c>
      <c r="AO28" s="55" t="str">
        <f t="shared" si="7"/>
        <v>13</v>
      </c>
      <c r="AP28" s="55">
        <f t="shared" si="8"/>
        <v>1</v>
      </c>
      <c r="AQ28" s="31"/>
    </row>
    <row r="29" spans="1:42" ht="12.75">
      <c r="A29" s="29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28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4"/>
      <c r="AL29" s="84"/>
      <c r="AM29" s="84"/>
      <c r="AN29" s="28"/>
      <c r="AO29" s="28"/>
      <c r="AP29" s="28"/>
    </row>
    <row r="30" spans="1:42" ht="12.75">
      <c r="A30" s="29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9"/>
      <c r="AM30" s="28"/>
      <c r="AN30" s="28"/>
      <c r="AO30" s="28"/>
      <c r="AP30" s="28"/>
    </row>
    <row r="31" spans="1:42" ht="12.75">
      <c r="A31" s="29"/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9"/>
      <c r="AM31" s="28"/>
      <c r="AN31" s="28"/>
      <c r="AO31" s="28"/>
      <c r="AP31" s="28"/>
    </row>
    <row r="32" spans="1:42" ht="12.75">
      <c r="A32" s="29"/>
      <c r="B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9"/>
      <c r="AM32" s="28"/>
      <c r="AN32" s="28"/>
      <c r="AO32" s="28"/>
      <c r="AP32" s="28"/>
    </row>
    <row r="33" spans="1:42" ht="12.75">
      <c r="A33" s="29"/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9"/>
      <c r="AM33" s="28"/>
      <c r="AN33" s="28"/>
      <c r="AO33" s="28"/>
      <c r="AP33" s="28"/>
    </row>
    <row r="34" spans="1:42" ht="12.75">
      <c r="A34" s="29"/>
      <c r="B34" s="3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9"/>
      <c r="AM34" s="28"/>
      <c r="AN34" s="28"/>
      <c r="AO34" s="28"/>
      <c r="AP34" s="28"/>
    </row>
    <row r="35" spans="1:42" ht="12.75">
      <c r="A35" s="29"/>
      <c r="B35" s="3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9"/>
      <c r="AM35" s="28"/>
      <c r="AN35" s="28"/>
      <c r="AO35" s="28"/>
      <c r="AP35" s="28"/>
    </row>
    <row r="36" spans="1:42" ht="12.75">
      <c r="A36" s="29"/>
      <c r="B36" s="3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9"/>
      <c r="AM36" s="28"/>
      <c r="AN36" s="28"/>
      <c r="AO36" s="28"/>
      <c r="AP36" s="28"/>
    </row>
    <row r="37" spans="1:42" ht="12.75">
      <c r="A37" s="29"/>
      <c r="B37" s="30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9"/>
      <c r="AM37" s="28"/>
      <c r="AN37" s="28"/>
      <c r="AO37" s="28"/>
      <c r="AP37" s="28"/>
    </row>
    <row r="39" spans="6:10" ht="12.75">
      <c r="F39" s="82"/>
      <c r="G39" s="82"/>
      <c r="H39" s="82"/>
      <c r="I39" s="82"/>
      <c r="J39" s="82"/>
    </row>
    <row r="40" spans="6:10" ht="12.75">
      <c r="F40" s="82"/>
      <c r="G40" s="82"/>
      <c r="H40" s="82"/>
      <c r="I40" s="82"/>
      <c r="J40" s="82"/>
    </row>
  </sheetData>
  <sheetProtection/>
  <mergeCells count="14">
    <mergeCell ref="B1:D1"/>
    <mergeCell ref="A2:D3"/>
    <mergeCell ref="E2:E4"/>
    <mergeCell ref="AF3:AF4"/>
    <mergeCell ref="AN2:AP3"/>
    <mergeCell ref="AQ2:AQ4"/>
    <mergeCell ref="S3:V3"/>
    <mergeCell ref="W3:Z3"/>
    <mergeCell ref="AA3:AA4"/>
    <mergeCell ref="AB3:AE3"/>
    <mergeCell ref="AM3:AM4"/>
    <mergeCell ref="AG3:AJ3"/>
    <mergeCell ref="AK3:AK4"/>
    <mergeCell ref="AL3:AL4"/>
  </mergeCells>
  <printOptions/>
  <pageMargins left="0.15748031496062992" right="0.15748031496062992" top="0.15748031496062992" bottom="0.15748031496062992" header="0.5118110236220472" footer="0.15748031496062992"/>
  <pageSetup fitToHeight="1" fitToWidth="1"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2011-05-29T14:39:58Z</cp:lastPrinted>
  <dcterms:created xsi:type="dcterms:W3CDTF">2010-09-19T06:53:09Z</dcterms:created>
  <dcterms:modified xsi:type="dcterms:W3CDTF">2011-05-30T08:04:31Z</dcterms:modified>
  <cp:category/>
  <cp:version/>
  <cp:contentType/>
  <cp:contentStatus/>
</cp:coreProperties>
</file>